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6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"/>
    </mc:Choice>
  </mc:AlternateContent>
  <xr:revisionPtr revIDLastSave="0" documentId="13_ncr:1_{4DB7681B-2240-40FA-803D-0BD67F239FAC}" xr6:coauthVersionLast="47" xr6:coauthVersionMax="47" xr10:uidLastSave="{00000000-0000-0000-0000-000000000000}"/>
  <bookViews>
    <workbookView xWindow="28680" yWindow="-120" windowWidth="29040" windowHeight="15840" tabRatio="806" xr2:uid="{00000000-000D-0000-FFFF-FFFF00000000}"/>
  </bookViews>
  <sheets>
    <sheet name="9.1.1" sheetId="97" r:id="rId1"/>
    <sheet name="9.1.1.1" sheetId="136" r:id="rId2"/>
    <sheet name="9.1.1.2" sheetId="137" r:id="rId3"/>
    <sheet name="9.1.1.3" sheetId="138" r:id="rId4"/>
    <sheet name="9.1.1.4" sheetId="139" r:id="rId5"/>
    <sheet name="9.1.1.5" sheetId="140" r:id="rId6"/>
    <sheet name="9.1.1.6" sheetId="141" r:id="rId7"/>
    <sheet name="9.1.1.7" sheetId="142" r:id="rId8"/>
    <sheet name="9.1.1.8" sheetId="143" r:id="rId9"/>
    <sheet name="9.1.1.9" sheetId="144" r:id="rId10"/>
    <sheet name="9.1.2" sheetId="111" r:id="rId11"/>
    <sheet name="9.1.3" sheetId="145" r:id="rId12"/>
    <sheet name="9.2.1" sheetId="132" r:id="rId13"/>
    <sheet name="9.2.2" sheetId="93" r:id="rId14"/>
    <sheet name="9.2.3" sheetId="94" r:id="rId15"/>
    <sheet name="9.2.4" sheetId="95" r:id="rId16"/>
    <sheet name="9.2.5" sheetId="96" r:id="rId17"/>
    <sheet name="9.2.6" sheetId="147" r:id="rId18"/>
    <sheet name="9.2.7" sheetId="112" r:id="rId19"/>
    <sheet name="9.3.1" sheetId="113" r:id="rId20"/>
    <sheet name="9.4.1" sheetId="148" r:id="rId21"/>
    <sheet name="9.4.2" sheetId="114" r:id="rId22"/>
    <sheet name="9.5.1" sheetId="115" r:id="rId23"/>
    <sheet name="9.6.1" sheetId="46" r:id="rId24"/>
    <sheet name="9.6.2" sheetId="38" r:id="rId25"/>
    <sheet name="9.6.3" sheetId="48" r:id="rId26"/>
    <sheet name="9.7.1" sheetId="116" r:id="rId27"/>
    <sheet name="9.8.1" sheetId="117" r:id="rId28"/>
    <sheet name="9.9.1" sheetId="118" r:id="rId29"/>
    <sheet name="9.10.1" sheetId="84" r:id="rId30"/>
    <sheet name="9.11.1" sheetId="120" r:id="rId31"/>
    <sheet name="9.11.2" sheetId="121" r:id="rId32"/>
    <sheet name="9.11.3" sheetId="122" r:id="rId33"/>
    <sheet name="9.11.4" sheetId="123" r:id="rId34"/>
    <sheet name="9.11.5" sheetId="119" r:id="rId35"/>
    <sheet name="9.11.6" sheetId="124" r:id="rId36"/>
    <sheet name="9.11.7" sheetId="125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29">'9.10.1'!#REF!</definedName>
    <definedName name="\A" localSheetId="30">#REF!</definedName>
    <definedName name="\A" localSheetId="31">#REF!</definedName>
    <definedName name="\A" localSheetId="32">#REF!</definedName>
    <definedName name="\A" localSheetId="34">#REF!</definedName>
    <definedName name="\A" localSheetId="36">#REF!</definedName>
    <definedName name="\A" localSheetId="12">#REF!</definedName>
    <definedName name="\A" localSheetId="15">'9.2.4'!#REF!</definedName>
    <definedName name="\A" localSheetId="16">'9.2.5'!#REF!</definedName>
    <definedName name="\A" localSheetId="17">#REF!</definedName>
    <definedName name="\A" localSheetId="18">#REF!</definedName>
    <definedName name="\A" localSheetId="19">'9.3.1'!#REF!</definedName>
    <definedName name="\A" localSheetId="20">#REF!</definedName>
    <definedName name="\A" localSheetId="21">#REF!</definedName>
    <definedName name="\A" localSheetId="22">#REF!</definedName>
    <definedName name="\A">#REF!</definedName>
    <definedName name="\B" localSheetId="1">#N/A</definedName>
    <definedName name="\B" localSheetId="2">#N/A</definedName>
    <definedName name="\B" localSheetId="3">#N/A</definedName>
    <definedName name="\B" localSheetId="4">#N/A</definedName>
    <definedName name="\B" localSheetId="5">#N/A</definedName>
    <definedName name="\B" localSheetId="6">#N/A</definedName>
    <definedName name="\B" localSheetId="7">#N/A</definedName>
    <definedName name="\B" localSheetId="8">#N/A</definedName>
    <definedName name="\B" localSheetId="9">#N/A</definedName>
    <definedName name="\B" localSheetId="10">#REF!</definedName>
    <definedName name="\B" localSheetId="11">#REF!</definedName>
    <definedName name="\B" localSheetId="30">#REF!</definedName>
    <definedName name="\B" localSheetId="31">#REF!</definedName>
    <definedName name="\B" localSheetId="32">#REF!</definedName>
    <definedName name="\B" localSheetId="34">#REF!</definedName>
    <definedName name="\B" localSheetId="36">#REF!</definedName>
    <definedName name="\B" localSheetId="12">#REF!</definedName>
    <definedName name="\B" localSheetId="14">#REF!</definedName>
    <definedName name="\B" localSheetId="17">#REF!</definedName>
    <definedName name="\B" localSheetId="18">#REF!</definedName>
    <definedName name="\B" localSheetId="19">#REF!</definedName>
    <definedName name="\B" localSheetId="20">#REF!</definedName>
    <definedName name="\B" localSheetId="21">#REF!</definedName>
    <definedName name="\B" localSheetId="22">#REF!</definedName>
    <definedName name="\B">#REF!</definedName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29">'9.10.1'!#REF!</definedName>
    <definedName name="\C" localSheetId="34">#REF!</definedName>
    <definedName name="\C" localSheetId="12">#REF!</definedName>
    <definedName name="\C" localSheetId="15">'9.2.4'!#REF!</definedName>
    <definedName name="\C" localSheetId="16">'9.2.5'!#REF!</definedName>
    <definedName name="\C" localSheetId="17">#REF!</definedName>
    <definedName name="\C" localSheetId="18">#REF!</definedName>
    <definedName name="\C" localSheetId="19">'9.3.1'!#REF!</definedName>
    <definedName name="\C" localSheetId="20">#REF!</definedName>
    <definedName name="\C" localSheetId="21">#REF!</definedName>
    <definedName name="\C" localSheetId="22">#REF!</definedName>
    <definedName name="\C">#REF!</definedName>
    <definedName name="\D" localSheetId="11">'[1]19.11-12'!$B$51</definedName>
    <definedName name="\D" localSheetId="12">'[2]19.11-12'!$B$51</definedName>
    <definedName name="\D">'[3]19.11-12'!$B$51</definedName>
    <definedName name="\G" localSheetId="1">#REF!</definedName>
    <definedName name="\G" localSheetId="2">#REF!</definedName>
    <definedName name="\G" localSheetId="3">#REF!</definedName>
    <definedName name="\G" localSheetId="4">#REF!</definedName>
    <definedName name="\G" localSheetId="5">#REF!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10">#REF!</definedName>
    <definedName name="\G" localSheetId="11">#REF!</definedName>
    <definedName name="\G" localSheetId="29">'9.10.1'!#REF!</definedName>
    <definedName name="\G" localSheetId="34">#REF!</definedName>
    <definedName name="\G" localSheetId="12">#REF!</definedName>
    <definedName name="\G" localSheetId="15">'9.2.4'!#REF!</definedName>
    <definedName name="\G" localSheetId="16">'9.2.5'!#REF!</definedName>
    <definedName name="\G" localSheetId="17">#REF!</definedName>
    <definedName name="\G" localSheetId="18">#REF!</definedName>
    <definedName name="\G" localSheetId="19">'9.3.1'!#REF!</definedName>
    <definedName name="\G" localSheetId="20">#REF!</definedName>
    <definedName name="\G" localSheetId="21">#REF!</definedName>
    <definedName name="\G" localSheetId="22">#REF!</definedName>
    <definedName name="\G">#REF!</definedName>
    <definedName name="\I" localSheetId="1">#REF!</definedName>
    <definedName name="\I" localSheetId="2">#REF!</definedName>
    <definedName name="\I" localSheetId="3">#REF!</definedName>
    <definedName name="\I" localSheetId="4">#REF!</definedName>
    <definedName name="\I" localSheetId="5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0">#REF!</definedName>
    <definedName name="\I" localSheetId="11">#REF!</definedName>
    <definedName name="\I" localSheetId="34">#REF!</definedName>
    <definedName name="\I" localSheetId="12">#REF!</definedName>
    <definedName name="\I" localSheetId="17">#REF!</definedName>
    <definedName name="\I" localSheetId="18">#REF!</definedName>
    <definedName name="\I" localSheetId="19">#REF!</definedName>
    <definedName name="\I" localSheetId="20">#REF!</definedName>
    <definedName name="\I" localSheetId="21">#REF!</definedName>
    <definedName name="\I" localSheetId="22">#REF!</definedName>
    <definedName name="\I">#REF!</definedName>
    <definedName name="\L" localSheetId="11">'[1]19.11-12'!$B$53</definedName>
    <definedName name="\L" localSheetId="12">'[2]19.11-12'!$B$53</definedName>
    <definedName name="\L">'[3]19.11-12'!$B$53</definedName>
    <definedName name="\M">#N/A</definedName>
    <definedName name="\N" localSheetId="1">#REF!</definedName>
    <definedName name="\N" localSheetId="2">#REF!</definedName>
    <definedName name="\N" localSheetId="3">#REF!</definedName>
    <definedName name="\N" localSheetId="4">#REF!</definedName>
    <definedName name="\N" localSheetId="5">#REF!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0">#REF!</definedName>
    <definedName name="\N" localSheetId="11">#REF!</definedName>
    <definedName name="\N" localSheetId="34">#REF!</definedName>
    <definedName name="\N" localSheetId="12">#REF!</definedName>
    <definedName name="\N" localSheetId="17">#REF!</definedName>
    <definedName name="\N" localSheetId="18">#REF!</definedName>
    <definedName name="\N" localSheetId="19">#REF!</definedName>
    <definedName name="\N" localSheetId="20">#REF!</definedName>
    <definedName name="\N" localSheetId="21">#REF!</definedName>
    <definedName name="\N" localSheetId="22">#REF!</definedName>
    <definedName name="\N">#REF!</definedName>
    <definedName name="\Q">#N/A</definedName>
    <definedName name="\S">#N/A</definedName>
    <definedName name="\T" localSheetId="10">[4]GANADE10!$B$90</definedName>
    <definedName name="\T" localSheetId="11">[5]GANADE10!$B$90</definedName>
    <definedName name="\T" localSheetId="12">[6]GANADE10!$B$90</definedName>
    <definedName name="\T" localSheetId="17">[7]GANADE10!$B$90</definedName>
    <definedName name="\T" localSheetId="18">[4]GANADE10!$B$90</definedName>
    <definedName name="\T" localSheetId="19">[4]GANADE10!$B$90</definedName>
    <definedName name="\T" localSheetId="20">[7]GANADE10!$B$90</definedName>
    <definedName name="\T" localSheetId="21">[4]GANADE10!$B$90</definedName>
    <definedName name="\T" localSheetId="22">[4]GANADE10!$B$90</definedName>
    <definedName name="\T">[8]GANADE10!$B$90</definedName>
    <definedName name="\x" localSheetId="10">[9]Arlleg01!$IR$8190</definedName>
    <definedName name="\x" localSheetId="11">[10]Arlleg01!$IR$8190</definedName>
    <definedName name="\x" localSheetId="12">[11]Arlleg01!$IR$8190</definedName>
    <definedName name="\x" localSheetId="17">[12]Arlleg01!$IR$8190</definedName>
    <definedName name="\x" localSheetId="18">[9]Arlleg01!$IR$8190</definedName>
    <definedName name="\x" localSheetId="19">[9]Arlleg01!$IR$8190</definedName>
    <definedName name="\x" localSheetId="20">[12]Arlleg01!$IR$8190</definedName>
    <definedName name="\x" localSheetId="21">[9]Arlleg01!$IR$8190</definedName>
    <definedName name="\x" localSheetId="22">[9]Arlleg01!$IR$8190</definedName>
    <definedName name="\x">[13]Arlleg01!$IR$8190</definedName>
    <definedName name="\z" localSheetId="10">[9]Arlleg01!$IR$8190</definedName>
    <definedName name="\z" localSheetId="11">[10]Arlleg01!$IR$8190</definedName>
    <definedName name="\z" localSheetId="12">[11]Arlleg01!$IR$8190</definedName>
    <definedName name="\z" localSheetId="17">[12]Arlleg01!$IR$8190</definedName>
    <definedName name="\z" localSheetId="18">[9]Arlleg01!$IR$8190</definedName>
    <definedName name="\z" localSheetId="19">[9]Arlleg01!$IR$8190</definedName>
    <definedName name="\z" localSheetId="20">[12]Arlleg01!$IR$8190</definedName>
    <definedName name="\z" localSheetId="21">[9]Arlleg01!$IR$8190</definedName>
    <definedName name="\z" localSheetId="22">[9]Arlleg01!$IR$8190</definedName>
    <definedName name="\z">[13]Arlleg01!$IR$8190</definedName>
    <definedName name="__123Graph_A" localSheetId="11" hidden="1">'[1]19.14-15'!$B$34:$B$37</definedName>
    <definedName name="__123Graph_A" localSheetId="12" hidden="1">'[2]19.14-15'!$B$34:$B$37</definedName>
    <definedName name="__123Graph_A" hidden="1">'[3]19.14-15'!$B$34:$B$37</definedName>
    <definedName name="__123Graph_ACurrent" localSheetId="11" hidden="1">'[1]19.14-15'!$B$34:$B$37</definedName>
    <definedName name="__123Graph_ACurrent" localSheetId="12" hidden="1">'[2]19.14-15'!$B$34:$B$37</definedName>
    <definedName name="__123Graph_ACurrent" hidden="1">'[3]19.14-15'!$B$34:$B$37</definedName>
    <definedName name="__123Graph_AGrßfico1" localSheetId="11" hidden="1">'[1]19.14-15'!$B$34:$B$37</definedName>
    <definedName name="__123Graph_AGrßfico1" localSheetId="12" hidden="1">'[2]19.14-15'!$B$34:$B$37</definedName>
    <definedName name="__123Graph_AGrßfico1" hidden="1">'[3]19.14-15'!$B$34:$B$37</definedName>
    <definedName name="__123Graph_B" localSheetId="1" hidden="1">[14]p122!#REF!</definedName>
    <definedName name="__123Graph_B" localSheetId="2" hidden="1">[14]p122!#REF!</definedName>
    <definedName name="__123Graph_B" localSheetId="3" hidden="1">[14]p122!#REF!</definedName>
    <definedName name="__123Graph_B" localSheetId="4" hidden="1">[14]p122!#REF!</definedName>
    <definedName name="__123Graph_B" localSheetId="5" hidden="1">[14]p122!#REF!</definedName>
    <definedName name="__123Graph_B" localSheetId="6" hidden="1">[14]p122!#REF!</definedName>
    <definedName name="__123Graph_B" localSheetId="7" hidden="1">[14]p122!#REF!</definedName>
    <definedName name="__123Graph_B" localSheetId="8" hidden="1">[14]p122!#REF!</definedName>
    <definedName name="__123Graph_B" localSheetId="9" hidden="1">[14]p122!#REF!</definedName>
    <definedName name="__123Graph_B" localSheetId="10" hidden="1">[15]p122!#REF!</definedName>
    <definedName name="__123Graph_B" localSheetId="11" hidden="1">[16]p122!#REF!</definedName>
    <definedName name="__123Graph_B" localSheetId="29" hidden="1">[17]p122!#REF!</definedName>
    <definedName name="__123Graph_B" localSheetId="34" hidden="1">[18]p122!#REF!</definedName>
    <definedName name="__123Graph_B" localSheetId="12" hidden="1">[19]p122!#REF!</definedName>
    <definedName name="__123Graph_B" localSheetId="14" hidden="1">[20]p122!#REF!</definedName>
    <definedName name="__123Graph_B" localSheetId="17" hidden="1">[21]p122!#REF!</definedName>
    <definedName name="__123Graph_B" localSheetId="18" hidden="1">[15]p122!#REF!</definedName>
    <definedName name="__123Graph_B" localSheetId="19" hidden="1">[15]p122!#REF!</definedName>
    <definedName name="__123Graph_B" localSheetId="20" hidden="1">[21]p122!#REF!</definedName>
    <definedName name="__123Graph_B" localSheetId="21" hidden="1">[15]p122!#REF!</definedName>
    <definedName name="__123Graph_B" localSheetId="22" hidden="1">[15]p122!#REF!</definedName>
    <definedName name="__123Graph_B" localSheetId="23" hidden="1">[22]p122!#REF!</definedName>
    <definedName name="__123Graph_B" localSheetId="27" hidden="1">[23]p122!#REF!</definedName>
    <definedName name="__123Graph_B" hidden="1">[18]p122!#REF!</definedName>
    <definedName name="__123Graph_BCurrent" localSheetId="1" hidden="1">'[3]19.14-15'!#REF!</definedName>
    <definedName name="__123Graph_BCurrent" localSheetId="2" hidden="1">'[3]19.14-15'!#REF!</definedName>
    <definedName name="__123Graph_BCurrent" localSheetId="3" hidden="1">'[3]19.14-15'!#REF!</definedName>
    <definedName name="__123Graph_BCurrent" localSheetId="4" hidden="1">'[3]19.14-15'!#REF!</definedName>
    <definedName name="__123Graph_BCurrent" localSheetId="5" hidden="1">'[3]19.14-15'!#REF!</definedName>
    <definedName name="__123Graph_BCurrent" localSheetId="6" hidden="1">'[3]19.14-15'!#REF!</definedName>
    <definedName name="__123Graph_BCurrent" localSheetId="7" hidden="1">'[3]19.14-15'!#REF!</definedName>
    <definedName name="__123Graph_BCurrent" localSheetId="8" hidden="1">'[3]19.14-15'!#REF!</definedName>
    <definedName name="__123Graph_BCurrent" localSheetId="9" hidden="1">'[3]19.14-15'!#REF!</definedName>
    <definedName name="__123Graph_BCurrent" localSheetId="11" hidden="1">'[1]19.14-15'!#REF!</definedName>
    <definedName name="__123Graph_BCurrent" localSheetId="34" hidden="1">'[3]19.14-15'!#REF!</definedName>
    <definedName name="__123Graph_BCurrent" localSheetId="12" hidden="1">'[2]19.14-15'!#REF!</definedName>
    <definedName name="__123Graph_BCurrent" localSheetId="17" hidden="1">'[3]19.14-15'!#REF!</definedName>
    <definedName name="__123Graph_BCurrent" localSheetId="20" hidden="1">'[3]19.14-15'!#REF!</definedName>
    <definedName name="__123Graph_BCurrent" hidden="1">'[3]19.14-15'!#REF!</definedName>
    <definedName name="__123Graph_BGrßfico1" localSheetId="1" hidden="1">'[3]19.14-15'!#REF!</definedName>
    <definedName name="__123Graph_BGrßfico1" localSheetId="2" hidden="1">'[3]19.14-15'!#REF!</definedName>
    <definedName name="__123Graph_BGrßfico1" localSheetId="3" hidden="1">'[3]19.14-15'!#REF!</definedName>
    <definedName name="__123Graph_BGrßfico1" localSheetId="4" hidden="1">'[3]19.14-15'!#REF!</definedName>
    <definedName name="__123Graph_BGrßfico1" localSheetId="5" hidden="1">'[3]19.14-15'!#REF!</definedName>
    <definedName name="__123Graph_BGrßfico1" localSheetId="6" hidden="1">'[3]19.14-15'!#REF!</definedName>
    <definedName name="__123Graph_BGrßfico1" localSheetId="7" hidden="1">'[3]19.14-15'!#REF!</definedName>
    <definedName name="__123Graph_BGrßfico1" localSheetId="8" hidden="1">'[3]19.14-15'!#REF!</definedName>
    <definedName name="__123Graph_BGrßfico1" localSheetId="9" hidden="1">'[3]19.14-15'!#REF!</definedName>
    <definedName name="__123Graph_BGrßfico1" localSheetId="11" hidden="1">'[1]19.14-15'!#REF!</definedName>
    <definedName name="__123Graph_BGrßfico1" localSheetId="34" hidden="1">'[3]19.14-15'!#REF!</definedName>
    <definedName name="__123Graph_BGrßfico1" localSheetId="12" hidden="1">'[2]19.14-15'!#REF!</definedName>
    <definedName name="__123Graph_BGrßfico1" localSheetId="17" hidden="1">'[3]19.14-15'!#REF!</definedName>
    <definedName name="__123Graph_BGrßfico1" localSheetId="20" hidden="1">'[3]19.14-15'!#REF!</definedName>
    <definedName name="__123Graph_BGrßfico1" hidden="1">'[3]19.14-15'!#REF!</definedName>
    <definedName name="__123Graph_C" localSheetId="11" hidden="1">'[1]19.14-15'!$C$34:$C$37</definedName>
    <definedName name="__123Graph_C" localSheetId="12" hidden="1">'[2]19.14-15'!$C$34:$C$37</definedName>
    <definedName name="__123Graph_C" hidden="1">'[3]19.14-15'!$C$34:$C$37</definedName>
    <definedName name="__123Graph_CCurrent" localSheetId="11" hidden="1">'[1]19.14-15'!$C$34:$C$37</definedName>
    <definedName name="__123Graph_CCurrent" localSheetId="12" hidden="1">'[2]19.14-15'!$C$34:$C$37</definedName>
    <definedName name="__123Graph_CCurrent" hidden="1">'[3]19.14-15'!$C$34:$C$37</definedName>
    <definedName name="__123Graph_CGrßfico1" localSheetId="11" hidden="1">'[1]19.14-15'!$C$34:$C$37</definedName>
    <definedName name="__123Graph_CGrßfico1" localSheetId="12" hidden="1">'[2]19.14-15'!$C$34:$C$37</definedName>
    <definedName name="__123Graph_CGrßfico1" hidden="1">'[3]19.14-15'!$C$34:$C$37</definedName>
    <definedName name="__123Graph_D" localSheetId="1" hidden="1">[14]p122!#REF!</definedName>
    <definedName name="__123Graph_D" localSheetId="2" hidden="1">[14]p122!#REF!</definedName>
    <definedName name="__123Graph_D" localSheetId="3" hidden="1">[14]p122!#REF!</definedName>
    <definedName name="__123Graph_D" localSheetId="4" hidden="1">[14]p122!#REF!</definedName>
    <definedName name="__123Graph_D" localSheetId="5" hidden="1">[14]p122!#REF!</definedName>
    <definedName name="__123Graph_D" localSheetId="6" hidden="1">[14]p122!#REF!</definedName>
    <definedName name="__123Graph_D" localSheetId="7" hidden="1">[14]p122!#REF!</definedName>
    <definedName name="__123Graph_D" localSheetId="8" hidden="1">[14]p122!#REF!</definedName>
    <definedName name="__123Graph_D" localSheetId="9" hidden="1">[14]p122!#REF!</definedName>
    <definedName name="__123Graph_D" localSheetId="10" hidden="1">[15]p122!#REF!</definedName>
    <definedName name="__123Graph_D" localSheetId="11" hidden="1">[16]p122!#REF!</definedName>
    <definedName name="__123Graph_D" localSheetId="29" hidden="1">[17]p122!#REF!</definedName>
    <definedName name="__123Graph_D" localSheetId="34" hidden="1">[18]p122!#REF!</definedName>
    <definedName name="__123Graph_D" localSheetId="12" hidden="1">[19]p122!#REF!</definedName>
    <definedName name="__123Graph_D" localSheetId="14" hidden="1">[20]p122!#REF!</definedName>
    <definedName name="__123Graph_D" localSheetId="17" hidden="1">[21]p122!#REF!</definedName>
    <definedName name="__123Graph_D" localSheetId="18" hidden="1">[15]p122!#REF!</definedName>
    <definedName name="__123Graph_D" localSheetId="19" hidden="1">[15]p122!#REF!</definedName>
    <definedName name="__123Graph_D" localSheetId="20" hidden="1">[21]p122!#REF!</definedName>
    <definedName name="__123Graph_D" localSheetId="21" hidden="1">[15]p122!#REF!</definedName>
    <definedName name="__123Graph_D" localSheetId="22" hidden="1">[15]p122!#REF!</definedName>
    <definedName name="__123Graph_D" localSheetId="23" hidden="1">[22]p122!#REF!</definedName>
    <definedName name="__123Graph_D" localSheetId="27" hidden="1">[23]p122!#REF!</definedName>
    <definedName name="__123Graph_D" hidden="1">[18]p122!#REF!</definedName>
    <definedName name="__123Graph_DCurrent" localSheetId="1" hidden="1">'[3]19.14-15'!#REF!</definedName>
    <definedName name="__123Graph_DCurrent" localSheetId="2" hidden="1">'[3]19.14-15'!#REF!</definedName>
    <definedName name="__123Graph_DCurrent" localSheetId="3" hidden="1">'[3]19.14-15'!#REF!</definedName>
    <definedName name="__123Graph_DCurrent" localSheetId="4" hidden="1">'[3]19.14-15'!#REF!</definedName>
    <definedName name="__123Graph_DCurrent" localSheetId="5" hidden="1">'[3]19.14-15'!#REF!</definedName>
    <definedName name="__123Graph_DCurrent" localSheetId="6" hidden="1">'[3]19.14-15'!#REF!</definedName>
    <definedName name="__123Graph_DCurrent" localSheetId="7" hidden="1">'[3]19.14-15'!#REF!</definedName>
    <definedName name="__123Graph_DCurrent" localSheetId="8" hidden="1">'[3]19.14-15'!#REF!</definedName>
    <definedName name="__123Graph_DCurrent" localSheetId="9" hidden="1">'[3]19.14-15'!#REF!</definedName>
    <definedName name="__123Graph_DCurrent" localSheetId="11" hidden="1">'[1]19.14-15'!#REF!</definedName>
    <definedName name="__123Graph_DCurrent" localSheetId="34" hidden="1">'[3]19.14-15'!#REF!</definedName>
    <definedName name="__123Graph_DCurrent" localSheetId="12" hidden="1">'[2]19.14-15'!#REF!</definedName>
    <definedName name="__123Graph_DCurrent" localSheetId="17" hidden="1">'[3]19.14-15'!#REF!</definedName>
    <definedName name="__123Graph_DCurrent" localSheetId="20" hidden="1">'[3]19.14-15'!#REF!</definedName>
    <definedName name="__123Graph_DCurrent" hidden="1">'[3]19.14-15'!#REF!</definedName>
    <definedName name="__123Graph_DGrßfico1" localSheetId="1" hidden="1">'[3]19.14-15'!#REF!</definedName>
    <definedName name="__123Graph_DGrßfico1" localSheetId="2" hidden="1">'[3]19.14-15'!#REF!</definedName>
    <definedName name="__123Graph_DGrßfico1" localSheetId="3" hidden="1">'[3]19.14-15'!#REF!</definedName>
    <definedName name="__123Graph_DGrßfico1" localSheetId="4" hidden="1">'[3]19.14-15'!#REF!</definedName>
    <definedName name="__123Graph_DGrßfico1" localSheetId="5" hidden="1">'[3]19.14-15'!#REF!</definedName>
    <definedName name="__123Graph_DGrßfico1" localSheetId="6" hidden="1">'[3]19.14-15'!#REF!</definedName>
    <definedName name="__123Graph_DGrßfico1" localSheetId="7" hidden="1">'[3]19.14-15'!#REF!</definedName>
    <definedName name="__123Graph_DGrßfico1" localSheetId="8" hidden="1">'[3]19.14-15'!#REF!</definedName>
    <definedName name="__123Graph_DGrßfico1" localSheetId="9" hidden="1">'[3]19.14-15'!#REF!</definedName>
    <definedName name="__123Graph_DGrßfico1" localSheetId="11" hidden="1">'[1]19.14-15'!#REF!</definedName>
    <definedName name="__123Graph_DGrßfico1" localSheetId="34" hidden="1">'[3]19.14-15'!#REF!</definedName>
    <definedName name="__123Graph_DGrßfico1" localSheetId="12" hidden="1">'[2]19.14-15'!#REF!</definedName>
    <definedName name="__123Graph_DGrßfico1" localSheetId="17" hidden="1">'[3]19.14-15'!#REF!</definedName>
    <definedName name="__123Graph_DGrßfico1" localSheetId="20" hidden="1">'[3]19.14-15'!#REF!</definedName>
    <definedName name="__123Graph_DGrßfico1" hidden="1">'[3]19.14-15'!#REF!</definedName>
    <definedName name="__123Graph_E" localSheetId="11" hidden="1">'[1]19.14-15'!$D$34:$D$37</definedName>
    <definedName name="__123Graph_E" localSheetId="12" hidden="1">'[2]19.14-15'!$D$34:$D$37</definedName>
    <definedName name="__123Graph_E" hidden="1">'[3]19.14-15'!$D$34:$D$37</definedName>
    <definedName name="__123Graph_ECurrent" localSheetId="11" hidden="1">'[1]19.14-15'!$D$34:$D$37</definedName>
    <definedName name="__123Graph_ECurrent" localSheetId="12" hidden="1">'[2]19.14-15'!$D$34:$D$37</definedName>
    <definedName name="__123Graph_ECurrent" hidden="1">'[3]19.14-15'!$D$34:$D$37</definedName>
    <definedName name="__123Graph_EGrßfico1" localSheetId="11" hidden="1">'[1]19.14-15'!$D$34:$D$37</definedName>
    <definedName name="__123Graph_EGrßfico1" localSheetId="12" hidden="1">'[2]19.14-15'!$D$34:$D$37</definedName>
    <definedName name="__123Graph_EGrßfico1" hidden="1">'[3]19.14-15'!$D$34:$D$37</definedName>
    <definedName name="__123Graph_F" localSheetId="1" hidden="1">[14]p122!#REF!</definedName>
    <definedName name="__123Graph_F" localSheetId="2" hidden="1">[14]p122!#REF!</definedName>
    <definedName name="__123Graph_F" localSheetId="3" hidden="1">[14]p122!#REF!</definedName>
    <definedName name="__123Graph_F" localSheetId="4" hidden="1">[14]p122!#REF!</definedName>
    <definedName name="__123Graph_F" localSheetId="5" hidden="1">[14]p122!#REF!</definedName>
    <definedName name="__123Graph_F" localSheetId="6" hidden="1">[14]p122!#REF!</definedName>
    <definedName name="__123Graph_F" localSheetId="7" hidden="1">[14]p122!#REF!</definedName>
    <definedName name="__123Graph_F" localSheetId="8" hidden="1">[14]p122!#REF!</definedName>
    <definedName name="__123Graph_F" localSheetId="9" hidden="1">[14]p122!#REF!</definedName>
    <definedName name="__123Graph_F" localSheetId="10" hidden="1">[15]p122!#REF!</definedName>
    <definedName name="__123Graph_F" localSheetId="11" hidden="1">[16]p122!#REF!</definedName>
    <definedName name="__123Graph_F" localSheetId="29" hidden="1">[17]p122!#REF!</definedName>
    <definedName name="__123Graph_F" localSheetId="34" hidden="1">[18]p122!#REF!</definedName>
    <definedName name="__123Graph_F" localSheetId="12" hidden="1">[19]p122!#REF!</definedName>
    <definedName name="__123Graph_F" localSheetId="14" hidden="1">[20]p122!#REF!</definedName>
    <definedName name="__123Graph_F" localSheetId="17" hidden="1">[21]p122!#REF!</definedName>
    <definedName name="__123Graph_F" localSheetId="18" hidden="1">[15]p122!#REF!</definedName>
    <definedName name="__123Graph_F" localSheetId="19" hidden="1">[15]p122!#REF!</definedName>
    <definedName name="__123Graph_F" localSheetId="20" hidden="1">[21]p122!#REF!</definedName>
    <definedName name="__123Graph_F" localSheetId="21" hidden="1">[15]p122!#REF!</definedName>
    <definedName name="__123Graph_F" localSheetId="22" hidden="1">[15]p122!#REF!</definedName>
    <definedName name="__123Graph_F" localSheetId="23" hidden="1">[22]p122!#REF!</definedName>
    <definedName name="__123Graph_F" localSheetId="27" hidden="1">[23]p122!#REF!</definedName>
    <definedName name="__123Graph_F" hidden="1">[18]p122!#REF!</definedName>
    <definedName name="__123Graph_FCurrent" localSheetId="1" hidden="1">'[3]19.14-15'!#REF!</definedName>
    <definedName name="__123Graph_FCurrent" localSheetId="2" hidden="1">'[3]19.14-15'!#REF!</definedName>
    <definedName name="__123Graph_FCurrent" localSheetId="3" hidden="1">'[3]19.14-15'!#REF!</definedName>
    <definedName name="__123Graph_FCurrent" localSheetId="4" hidden="1">'[3]19.14-15'!#REF!</definedName>
    <definedName name="__123Graph_FCurrent" localSheetId="5" hidden="1">'[3]19.14-15'!#REF!</definedName>
    <definedName name="__123Graph_FCurrent" localSheetId="6" hidden="1">'[3]19.14-15'!#REF!</definedName>
    <definedName name="__123Graph_FCurrent" localSheetId="7" hidden="1">'[3]19.14-15'!#REF!</definedName>
    <definedName name="__123Graph_FCurrent" localSheetId="8" hidden="1">'[3]19.14-15'!#REF!</definedName>
    <definedName name="__123Graph_FCurrent" localSheetId="9" hidden="1">'[3]19.14-15'!#REF!</definedName>
    <definedName name="__123Graph_FCurrent" localSheetId="11" hidden="1">'[1]19.14-15'!#REF!</definedName>
    <definedName name="__123Graph_FCurrent" localSheetId="34" hidden="1">'[3]19.14-15'!#REF!</definedName>
    <definedName name="__123Graph_FCurrent" localSheetId="12" hidden="1">'[2]19.14-15'!#REF!</definedName>
    <definedName name="__123Graph_FCurrent" localSheetId="17" hidden="1">'[3]19.14-15'!#REF!</definedName>
    <definedName name="__123Graph_FCurrent" localSheetId="20" hidden="1">'[3]19.14-15'!#REF!</definedName>
    <definedName name="__123Graph_FCurrent" hidden="1">'[3]19.14-15'!#REF!</definedName>
    <definedName name="__123Graph_FGrßfico1" localSheetId="1" hidden="1">'[3]19.14-15'!#REF!</definedName>
    <definedName name="__123Graph_FGrßfico1" localSheetId="2" hidden="1">'[3]19.14-15'!#REF!</definedName>
    <definedName name="__123Graph_FGrßfico1" localSheetId="3" hidden="1">'[3]19.14-15'!#REF!</definedName>
    <definedName name="__123Graph_FGrßfico1" localSheetId="4" hidden="1">'[3]19.14-15'!#REF!</definedName>
    <definedName name="__123Graph_FGrßfico1" localSheetId="5" hidden="1">'[3]19.14-15'!#REF!</definedName>
    <definedName name="__123Graph_FGrßfico1" localSheetId="6" hidden="1">'[3]19.14-15'!#REF!</definedName>
    <definedName name="__123Graph_FGrßfico1" localSheetId="7" hidden="1">'[3]19.14-15'!#REF!</definedName>
    <definedName name="__123Graph_FGrßfico1" localSheetId="8" hidden="1">'[3]19.14-15'!#REF!</definedName>
    <definedName name="__123Graph_FGrßfico1" localSheetId="9" hidden="1">'[3]19.14-15'!#REF!</definedName>
    <definedName name="__123Graph_FGrßfico1" localSheetId="11" hidden="1">'[1]19.14-15'!#REF!</definedName>
    <definedName name="__123Graph_FGrßfico1" localSheetId="34" hidden="1">'[3]19.14-15'!#REF!</definedName>
    <definedName name="__123Graph_FGrßfico1" localSheetId="12" hidden="1">'[2]19.14-15'!#REF!</definedName>
    <definedName name="__123Graph_FGrßfico1" localSheetId="17" hidden="1">'[3]19.14-15'!#REF!</definedName>
    <definedName name="__123Graph_FGrßfico1" localSheetId="20" hidden="1">'[3]19.14-15'!#REF!</definedName>
    <definedName name="__123Graph_FGrßfico1" hidden="1">'[3]19.14-15'!#REF!</definedName>
    <definedName name="__123Graph_X" localSheetId="1" hidden="1">[14]p122!#REF!</definedName>
    <definedName name="__123Graph_X" localSheetId="2" hidden="1">[14]p122!#REF!</definedName>
    <definedName name="__123Graph_X" localSheetId="3" hidden="1">[14]p122!#REF!</definedName>
    <definedName name="__123Graph_X" localSheetId="4" hidden="1">[14]p122!#REF!</definedName>
    <definedName name="__123Graph_X" localSheetId="5" hidden="1">[14]p122!#REF!</definedName>
    <definedName name="__123Graph_X" localSheetId="6" hidden="1">[14]p122!#REF!</definedName>
    <definedName name="__123Graph_X" localSheetId="7" hidden="1">[14]p122!#REF!</definedName>
    <definedName name="__123Graph_X" localSheetId="8" hidden="1">[14]p122!#REF!</definedName>
    <definedName name="__123Graph_X" localSheetId="9" hidden="1">[14]p122!#REF!</definedName>
    <definedName name="__123Graph_X" localSheetId="10" hidden="1">[15]p122!#REF!</definedName>
    <definedName name="__123Graph_X" localSheetId="11" hidden="1">[16]p122!#REF!</definedName>
    <definedName name="__123Graph_X" localSheetId="29" hidden="1">[17]p122!#REF!</definedName>
    <definedName name="__123Graph_X" localSheetId="34" hidden="1">[18]p122!#REF!</definedName>
    <definedName name="__123Graph_X" localSheetId="12" hidden="1">[19]p122!#REF!</definedName>
    <definedName name="__123Graph_X" localSheetId="14" hidden="1">[20]p122!#REF!</definedName>
    <definedName name="__123Graph_X" localSheetId="17" hidden="1">[21]p122!#REF!</definedName>
    <definedName name="__123Graph_X" localSheetId="18" hidden="1">[15]p122!#REF!</definedName>
    <definedName name="__123Graph_X" localSheetId="19" hidden="1">[15]p122!#REF!</definedName>
    <definedName name="__123Graph_X" localSheetId="20" hidden="1">[21]p122!#REF!</definedName>
    <definedName name="__123Graph_X" localSheetId="21" hidden="1">[15]p122!#REF!</definedName>
    <definedName name="__123Graph_X" localSheetId="22" hidden="1">[15]p122!#REF!</definedName>
    <definedName name="__123Graph_X" localSheetId="23" hidden="1">[22]p122!#REF!</definedName>
    <definedName name="__123Graph_X" localSheetId="27" hidden="1">[23]p122!#REF!</definedName>
    <definedName name="__123Graph_X" hidden="1">[18]p122!#REF!</definedName>
    <definedName name="__123Graph_XCurrent" localSheetId="11" hidden="1">'[1]19.14-15'!#REF!</definedName>
    <definedName name="__123Graph_XCurrent" localSheetId="12" hidden="1">'[2]19.14-15'!#REF!</definedName>
    <definedName name="__123Graph_XCurrent" hidden="1">'[3]19.14-15'!#REF!</definedName>
    <definedName name="__123Graph_XGrßfico1" localSheetId="11" hidden="1">'[1]19.14-15'!#REF!</definedName>
    <definedName name="__123Graph_XGrßfico1" localSheetId="12" hidden="1">'[2]19.14-15'!#REF!</definedName>
    <definedName name="__123Graph_XGrßfico1" hidden="1">'[3]19.14-15'!#REF!</definedName>
    <definedName name="_Dist_Values" hidden="1">#N/A</definedName>
    <definedName name="_p421" localSheetId="10">[24]CARNE1!$B$44</definedName>
    <definedName name="_p421" localSheetId="11">[25]CARNE1!$B$44</definedName>
    <definedName name="_p421" localSheetId="12">[26]CARNE1!$B$44</definedName>
    <definedName name="_p421" localSheetId="17">[27]CARNE1!$B$44</definedName>
    <definedName name="_p421" localSheetId="18">[24]CARNE1!$B$44</definedName>
    <definedName name="_p421" localSheetId="19">[24]CARNE1!$B$44</definedName>
    <definedName name="_p421" localSheetId="20">[27]CARNE1!$B$44</definedName>
    <definedName name="_p421" localSheetId="21">[24]CARNE1!$B$44</definedName>
    <definedName name="_p421" localSheetId="22">[24]CARNE1!$B$44</definedName>
    <definedName name="_p421">[28]CARNE1!$B$44</definedName>
    <definedName name="_p431" localSheetId="10" hidden="1">[24]CARNE7!$G$11:$G$93</definedName>
    <definedName name="_p431" localSheetId="11" hidden="1">[25]CARNE7!$G$11:$G$93</definedName>
    <definedName name="_p431" localSheetId="12" hidden="1">[26]CARNE7!$G$11:$G$93</definedName>
    <definedName name="_p431" localSheetId="17" hidden="1">[27]CARNE7!$G$11:$G$93</definedName>
    <definedName name="_p431" localSheetId="18" hidden="1">[24]CARNE7!$G$11:$G$93</definedName>
    <definedName name="_p431" localSheetId="19" hidden="1">[24]CARNE7!$G$11:$G$93</definedName>
    <definedName name="_p431" localSheetId="20" hidden="1">[27]CARNE7!$G$11:$G$93</definedName>
    <definedName name="_p431" localSheetId="21" hidden="1">[24]CARNE7!$G$11:$G$93</definedName>
    <definedName name="_p431" localSheetId="22" hidden="1">[24]CARNE7!$G$11:$G$93</definedName>
    <definedName name="_p431" hidden="1">[28]CARNE7!$G$11:$G$93</definedName>
    <definedName name="_p7" hidden="1">'[29]19.14-15'!#REF!</definedName>
    <definedName name="_PEP1" localSheetId="10">'[30]19.11-12'!$B$51</definedName>
    <definedName name="_PEP1" localSheetId="11">'[31]19.11-12'!$B$51</definedName>
    <definedName name="_PEP1" localSheetId="12">'[32]19.11-12'!$B$51</definedName>
    <definedName name="_PEP1" localSheetId="17">'[33]19.11-12'!$B$51</definedName>
    <definedName name="_PEP1" localSheetId="18">'[30]19.11-12'!$B$51</definedName>
    <definedName name="_PEP1" localSheetId="19">'[30]19.11-12'!$B$51</definedName>
    <definedName name="_PEP1" localSheetId="20">'[33]19.11-12'!$B$51</definedName>
    <definedName name="_PEP1" localSheetId="21">'[30]19.11-12'!$B$51</definedName>
    <definedName name="_PEP1" localSheetId="22">'[30]19.11-12'!$B$51</definedName>
    <definedName name="_PEP1">'[34]19.11-12'!$B$51</definedName>
    <definedName name="_PEP2" localSheetId="10">[35]GANADE1!$B$75</definedName>
    <definedName name="_PEP2" localSheetId="11">[36]GANADE1!$B$75</definedName>
    <definedName name="_PEP2" localSheetId="12">[37]GANADE1!$B$75</definedName>
    <definedName name="_PEP2" localSheetId="17">[38]GANADE1!$B$75</definedName>
    <definedName name="_PEP2" localSheetId="18">[35]GANADE1!$B$75</definedName>
    <definedName name="_PEP2" localSheetId="19">[35]GANADE1!$B$75</definedName>
    <definedName name="_PEP2" localSheetId="20">[38]GANADE1!$B$75</definedName>
    <definedName name="_PEP2" localSheetId="21">[35]GANADE1!$B$75</definedName>
    <definedName name="_PEP2" localSheetId="22">[35]GANADE1!$B$75</definedName>
    <definedName name="_PEP2">[39]GANADE1!$B$75</definedName>
    <definedName name="_PEP3" localSheetId="10">'[30]19.11-12'!$B$53</definedName>
    <definedName name="_PEP3" localSheetId="11">'[31]19.11-12'!$B$53</definedName>
    <definedName name="_PEP3" localSheetId="12">'[32]19.11-12'!$B$53</definedName>
    <definedName name="_PEP3" localSheetId="17">'[33]19.11-12'!$B$53</definedName>
    <definedName name="_PEP3" localSheetId="18">'[30]19.11-12'!$B$53</definedName>
    <definedName name="_PEP3" localSheetId="19">'[30]19.11-12'!$B$53</definedName>
    <definedName name="_PEP3" localSheetId="20">'[33]19.11-12'!$B$53</definedName>
    <definedName name="_PEP3" localSheetId="21">'[30]19.11-12'!$B$53</definedName>
    <definedName name="_PEP3" localSheetId="22">'[30]19.11-12'!$B$53</definedName>
    <definedName name="_PEP3">'[34]19.11-12'!$B$53</definedName>
    <definedName name="_PEP4" localSheetId="10" hidden="1">'[30]19.14-15'!$B$34:$B$37</definedName>
    <definedName name="_PEP4" localSheetId="11" hidden="1">'[31]19.14-15'!$B$34:$B$37</definedName>
    <definedName name="_PEP4" localSheetId="12" hidden="1">'[32]19.14-15'!$B$34:$B$37</definedName>
    <definedName name="_PEP4" localSheetId="17" hidden="1">'[33]19.14-15'!$B$34:$B$37</definedName>
    <definedName name="_PEP4" localSheetId="18" hidden="1">'[30]19.14-15'!$B$34:$B$37</definedName>
    <definedName name="_PEP4" localSheetId="19" hidden="1">'[30]19.14-15'!$B$34:$B$37</definedName>
    <definedName name="_PEP4" localSheetId="20" hidden="1">'[33]19.14-15'!$B$34:$B$37</definedName>
    <definedName name="_PEP4" localSheetId="21" hidden="1">'[30]19.14-15'!$B$34:$B$37</definedName>
    <definedName name="_PEP4" localSheetId="22" hidden="1">'[30]19.14-15'!$B$34:$B$37</definedName>
    <definedName name="_PEP4" hidden="1">'[34]19.14-15'!$B$34:$B$37</definedName>
    <definedName name="_PP1" localSheetId="10">[35]GANADE1!$B$77</definedName>
    <definedName name="_PP1" localSheetId="11">[36]GANADE1!$B$77</definedName>
    <definedName name="_PP1" localSheetId="12">[37]GANADE1!$B$77</definedName>
    <definedName name="_PP1" localSheetId="17">[38]GANADE1!$B$77</definedName>
    <definedName name="_PP1" localSheetId="18">[35]GANADE1!$B$77</definedName>
    <definedName name="_PP1" localSheetId="19">[35]GANADE1!$B$77</definedName>
    <definedName name="_PP1" localSheetId="20">[38]GANADE1!$B$77</definedName>
    <definedName name="_PP1" localSheetId="21">[35]GANADE1!$B$77</definedName>
    <definedName name="_PP1" localSheetId="22">[35]GANADE1!$B$77</definedName>
    <definedName name="_PP1">[39]GANADE1!$B$77</definedName>
    <definedName name="_PP10" localSheetId="10" hidden="1">'[30]19.14-15'!$C$34:$C$37</definedName>
    <definedName name="_PP10" localSheetId="11" hidden="1">'[31]19.14-15'!$C$34:$C$37</definedName>
    <definedName name="_PP10" localSheetId="12" hidden="1">'[32]19.14-15'!$C$34:$C$37</definedName>
    <definedName name="_PP10" localSheetId="17" hidden="1">'[33]19.14-15'!$C$34:$C$37</definedName>
    <definedName name="_PP10" localSheetId="18" hidden="1">'[30]19.14-15'!$C$34:$C$37</definedName>
    <definedName name="_PP10" localSheetId="19" hidden="1">'[30]19.14-15'!$C$34:$C$37</definedName>
    <definedName name="_PP10" localSheetId="20" hidden="1">'[33]19.14-15'!$C$34:$C$37</definedName>
    <definedName name="_PP10" localSheetId="21" hidden="1">'[30]19.14-15'!$C$34:$C$37</definedName>
    <definedName name="_PP10" localSheetId="22" hidden="1">'[30]19.14-15'!$C$34:$C$37</definedName>
    <definedName name="_PP10" hidden="1">'[34]19.14-15'!$C$34:$C$37</definedName>
    <definedName name="_PP11" localSheetId="10" hidden="1">'[30]19.14-15'!$C$34:$C$37</definedName>
    <definedName name="_PP11" localSheetId="11" hidden="1">'[31]19.14-15'!$C$34:$C$37</definedName>
    <definedName name="_PP11" localSheetId="12" hidden="1">'[32]19.14-15'!$C$34:$C$37</definedName>
    <definedName name="_PP11" localSheetId="17" hidden="1">'[33]19.14-15'!$C$34:$C$37</definedName>
    <definedName name="_PP11" localSheetId="18" hidden="1">'[30]19.14-15'!$C$34:$C$37</definedName>
    <definedName name="_PP11" localSheetId="19" hidden="1">'[30]19.14-15'!$C$34:$C$37</definedName>
    <definedName name="_PP11" localSheetId="20" hidden="1">'[33]19.14-15'!$C$34:$C$37</definedName>
    <definedName name="_PP11" localSheetId="21" hidden="1">'[30]19.14-15'!$C$34:$C$37</definedName>
    <definedName name="_PP11" localSheetId="22" hidden="1">'[30]19.14-15'!$C$34:$C$37</definedName>
    <definedName name="_PP11" hidden="1">'[34]19.14-15'!$C$34:$C$37</definedName>
    <definedName name="_PP12" localSheetId="10" hidden="1">'[30]19.14-15'!$C$34:$C$37</definedName>
    <definedName name="_PP12" localSheetId="11" hidden="1">'[31]19.14-15'!$C$34:$C$37</definedName>
    <definedName name="_PP12" localSheetId="12" hidden="1">'[32]19.14-15'!$C$34:$C$37</definedName>
    <definedName name="_PP12" localSheetId="17" hidden="1">'[33]19.14-15'!$C$34:$C$37</definedName>
    <definedName name="_PP12" localSheetId="18" hidden="1">'[30]19.14-15'!$C$34:$C$37</definedName>
    <definedName name="_PP12" localSheetId="19" hidden="1">'[30]19.14-15'!$C$34:$C$37</definedName>
    <definedName name="_PP12" localSheetId="20" hidden="1">'[33]19.14-15'!$C$34:$C$37</definedName>
    <definedName name="_PP12" localSheetId="21" hidden="1">'[30]19.14-15'!$C$34:$C$37</definedName>
    <definedName name="_PP12" localSheetId="22" hidden="1">'[30]19.14-15'!$C$34:$C$37</definedName>
    <definedName name="_PP12" hidden="1">'[34]19.14-15'!$C$34:$C$37</definedName>
    <definedName name="_PP13" localSheetId="1" hidden="1">'[34]19.14-15'!#REF!</definedName>
    <definedName name="_PP13" localSheetId="2" hidden="1">'[34]19.14-15'!#REF!</definedName>
    <definedName name="_PP13" localSheetId="3" hidden="1">'[34]19.14-15'!#REF!</definedName>
    <definedName name="_PP13" localSheetId="4" hidden="1">'[34]19.14-15'!#REF!</definedName>
    <definedName name="_PP13" localSheetId="5" hidden="1">'[34]19.14-15'!#REF!</definedName>
    <definedName name="_PP13" localSheetId="6" hidden="1">'[34]19.14-15'!#REF!</definedName>
    <definedName name="_PP13" localSheetId="7" hidden="1">'[34]19.14-15'!#REF!</definedName>
    <definedName name="_PP13" localSheetId="8" hidden="1">'[34]19.14-15'!#REF!</definedName>
    <definedName name="_PP13" localSheetId="9" hidden="1">'[34]19.14-15'!#REF!</definedName>
    <definedName name="_PP13" localSheetId="10" hidden="1">'[30]19.14-15'!#REF!</definedName>
    <definedName name="_PP13" localSheetId="11" hidden="1">'[31]19.14-15'!#REF!</definedName>
    <definedName name="_PP13" localSheetId="34" hidden="1">'[34]19.14-15'!#REF!</definedName>
    <definedName name="_PP13" localSheetId="12" hidden="1">'[32]19.14-15'!#REF!</definedName>
    <definedName name="_PP13" localSheetId="17" hidden="1">'[33]19.14-15'!#REF!</definedName>
    <definedName name="_PP13" localSheetId="18" hidden="1">'[30]19.14-15'!#REF!</definedName>
    <definedName name="_PP13" localSheetId="19" hidden="1">'[30]19.14-15'!#REF!</definedName>
    <definedName name="_PP13" localSheetId="20" hidden="1">'[33]19.14-15'!#REF!</definedName>
    <definedName name="_PP13" localSheetId="21" hidden="1">'[30]19.14-15'!#REF!</definedName>
    <definedName name="_PP13" localSheetId="22" hidden="1">'[30]19.14-15'!#REF!</definedName>
    <definedName name="_PP13" hidden="1">'[34]19.14-15'!#REF!</definedName>
    <definedName name="_PP14" localSheetId="1" hidden="1">'[34]19.14-15'!#REF!</definedName>
    <definedName name="_PP14" localSheetId="2" hidden="1">'[34]19.14-15'!#REF!</definedName>
    <definedName name="_PP14" localSheetId="3" hidden="1">'[34]19.14-15'!#REF!</definedName>
    <definedName name="_PP14" localSheetId="4" hidden="1">'[34]19.14-15'!#REF!</definedName>
    <definedName name="_PP14" localSheetId="5" hidden="1">'[34]19.14-15'!#REF!</definedName>
    <definedName name="_PP14" localSheetId="6" hidden="1">'[34]19.14-15'!#REF!</definedName>
    <definedName name="_PP14" localSheetId="7" hidden="1">'[34]19.14-15'!#REF!</definedName>
    <definedName name="_PP14" localSheetId="8" hidden="1">'[34]19.14-15'!#REF!</definedName>
    <definedName name="_PP14" localSheetId="9" hidden="1">'[34]19.14-15'!#REF!</definedName>
    <definedName name="_PP14" localSheetId="10" hidden="1">'[30]19.14-15'!#REF!</definedName>
    <definedName name="_PP14" localSheetId="11" hidden="1">'[31]19.14-15'!#REF!</definedName>
    <definedName name="_PP14" localSheetId="34" hidden="1">'[34]19.14-15'!#REF!</definedName>
    <definedName name="_PP14" localSheetId="12" hidden="1">'[32]19.14-15'!#REF!</definedName>
    <definedName name="_PP14" localSheetId="17" hidden="1">'[33]19.14-15'!#REF!</definedName>
    <definedName name="_PP14" localSheetId="18" hidden="1">'[30]19.14-15'!#REF!</definedName>
    <definedName name="_PP14" localSheetId="19" hidden="1">'[30]19.14-15'!#REF!</definedName>
    <definedName name="_PP14" localSheetId="20" hidden="1">'[33]19.14-15'!#REF!</definedName>
    <definedName name="_PP14" localSheetId="21" hidden="1">'[30]19.14-15'!#REF!</definedName>
    <definedName name="_PP14" localSheetId="22" hidden="1">'[30]19.14-15'!#REF!</definedName>
    <definedName name="_PP14" hidden="1">'[34]19.14-15'!#REF!</definedName>
    <definedName name="_PP15" localSheetId="1" hidden="1">'[34]19.14-15'!#REF!</definedName>
    <definedName name="_PP15" localSheetId="2" hidden="1">'[34]19.14-15'!#REF!</definedName>
    <definedName name="_PP15" localSheetId="3" hidden="1">'[34]19.14-15'!#REF!</definedName>
    <definedName name="_PP15" localSheetId="4" hidden="1">'[34]19.14-15'!#REF!</definedName>
    <definedName name="_PP15" localSheetId="5" hidden="1">'[34]19.14-15'!#REF!</definedName>
    <definedName name="_PP15" localSheetId="6" hidden="1">'[34]19.14-15'!#REF!</definedName>
    <definedName name="_PP15" localSheetId="7" hidden="1">'[34]19.14-15'!#REF!</definedName>
    <definedName name="_PP15" localSheetId="8" hidden="1">'[34]19.14-15'!#REF!</definedName>
    <definedName name="_PP15" localSheetId="9" hidden="1">'[34]19.14-15'!#REF!</definedName>
    <definedName name="_PP15" localSheetId="10" hidden="1">'[30]19.14-15'!#REF!</definedName>
    <definedName name="_PP15" localSheetId="11" hidden="1">'[31]19.14-15'!#REF!</definedName>
    <definedName name="_PP15" localSheetId="34" hidden="1">'[34]19.14-15'!#REF!</definedName>
    <definedName name="_PP15" localSheetId="12" hidden="1">'[32]19.14-15'!#REF!</definedName>
    <definedName name="_PP15" localSheetId="17" hidden="1">'[33]19.14-15'!#REF!</definedName>
    <definedName name="_PP15" localSheetId="18" hidden="1">'[30]19.14-15'!#REF!</definedName>
    <definedName name="_PP15" localSheetId="19" hidden="1">'[30]19.14-15'!#REF!</definedName>
    <definedName name="_PP15" localSheetId="20" hidden="1">'[33]19.14-15'!#REF!</definedName>
    <definedName name="_PP15" localSheetId="21" hidden="1">'[30]19.14-15'!#REF!</definedName>
    <definedName name="_PP15" localSheetId="22" hidden="1">'[30]19.14-15'!#REF!</definedName>
    <definedName name="_PP15" hidden="1">'[34]19.14-15'!#REF!</definedName>
    <definedName name="_PP16" localSheetId="10" hidden="1">'[30]19.14-15'!$D$34:$D$37</definedName>
    <definedName name="_PP16" localSheetId="11" hidden="1">'[31]19.14-15'!$D$34:$D$37</definedName>
    <definedName name="_PP16" localSheetId="12" hidden="1">'[32]19.14-15'!$D$34:$D$37</definedName>
    <definedName name="_PP16" localSheetId="17" hidden="1">'[33]19.14-15'!$D$34:$D$37</definedName>
    <definedName name="_PP16" localSheetId="18" hidden="1">'[30]19.14-15'!$D$34:$D$37</definedName>
    <definedName name="_PP16" localSheetId="19" hidden="1">'[30]19.14-15'!$D$34:$D$37</definedName>
    <definedName name="_PP16" localSheetId="20" hidden="1">'[33]19.14-15'!$D$34:$D$37</definedName>
    <definedName name="_PP16" localSheetId="21" hidden="1">'[30]19.14-15'!$D$34:$D$37</definedName>
    <definedName name="_PP16" localSheetId="22" hidden="1">'[30]19.14-15'!$D$34:$D$37</definedName>
    <definedName name="_PP16" hidden="1">'[34]19.14-15'!$D$34:$D$37</definedName>
    <definedName name="_PP17" localSheetId="10" hidden="1">'[30]19.14-15'!$D$34:$D$37</definedName>
    <definedName name="_PP17" localSheetId="11" hidden="1">'[31]19.14-15'!$D$34:$D$37</definedName>
    <definedName name="_PP17" localSheetId="12" hidden="1">'[32]19.14-15'!$D$34:$D$37</definedName>
    <definedName name="_PP17" localSheetId="17" hidden="1">'[33]19.14-15'!$D$34:$D$37</definedName>
    <definedName name="_PP17" localSheetId="18" hidden="1">'[30]19.14-15'!$D$34:$D$37</definedName>
    <definedName name="_PP17" localSheetId="19" hidden="1">'[30]19.14-15'!$D$34:$D$37</definedName>
    <definedName name="_PP17" localSheetId="20" hidden="1">'[33]19.14-15'!$D$34:$D$37</definedName>
    <definedName name="_PP17" localSheetId="21" hidden="1">'[30]19.14-15'!$D$34:$D$37</definedName>
    <definedName name="_PP17" localSheetId="22" hidden="1">'[30]19.14-15'!$D$34:$D$37</definedName>
    <definedName name="_PP17" hidden="1">'[34]19.14-15'!$D$34:$D$37</definedName>
    <definedName name="_pp18" localSheetId="10" hidden="1">'[30]19.14-15'!$D$34:$D$37</definedName>
    <definedName name="_pp18" localSheetId="11" hidden="1">'[31]19.14-15'!$D$34:$D$37</definedName>
    <definedName name="_pp18" localSheetId="12" hidden="1">'[32]19.14-15'!$D$34:$D$37</definedName>
    <definedName name="_pp18" localSheetId="17" hidden="1">'[33]19.14-15'!$D$34:$D$37</definedName>
    <definedName name="_pp18" localSheetId="18" hidden="1">'[30]19.14-15'!$D$34:$D$37</definedName>
    <definedName name="_pp18" localSheetId="19" hidden="1">'[30]19.14-15'!$D$34:$D$37</definedName>
    <definedName name="_pp18" localSheetId="20" hidden="1">'[33]19.14-15'!$D$34:$D$37</definedName>
    <definedName name="_pp18" localSheetId="21" hidden="1">'[30]19.14-15'!$D$34:$D$37</definedName>
    <definedName name="_pp18" localSheetId="22" hidden="1">'[30]19.14-15'!$D$34:$D$37</definedName>
    <definedName name="_pp18" hidden="1">'[34]19.14-15'!$D$34:$D$37</definedName>
    <definedName name="_pp19" localSheetId="1" hidden="1">'[34]19.14-15'!#REF!</definedName>
    <definedName name="_pp19" localSheetId="2" hidden="1">'[34]19.14-15'!#REF!</definedName>
    <definedName name="_pp19" localSheetId="3" hidden="1">'[34]19.14-15'!#REF!</definedName>
    <definedName name="_pp19" localSheetId="4" hidden="1">'[34]19.14-15'!#REF!</definedName>
    <definedName name="_pp19" localSheetId="5" hidden="1">'[34]19.14-15'!#REF!</definedName>
    <definedName name="_pp19" localSheetId="6" hidden="1">'[34]19.14-15'!#REF!</definedName>
    <definedName name="_pp19" localSheetId="7" hidden="1">'[34]19.14-15'!#REF!</definedName>
    <definedName name="_pp19" localSheetId="8" hidden="1">'[34]19.14-15'!#REF!</definedName>
    <definedName name="_pp19" localSheetId="9" hidden="1">'[34]19.14-15'!#REF!</definedName>
    <definedName name="_pp19" localSheetId="10" hidden="1">'[30]19.14-15'!#REF!</definedName>
    <definedName name="_pp19" localSheetId="11" hidden="1">'[31]19.14-15'!#REF!</definedName>
    <definedName name="_pp19" localSheetId="34" hidden="1">'[34]19.14-15'!#REF!</definedName>
    <definedName name="_pp19" localSheetId="12" hidden="1">'[32]19.14-15'!#REF!</definedName>
    <definedName name="_pp19" localSheetId="17" hidden="1">'[33]19.14-15'!#REF!</definedName>
    <definedName name="_pp19" localSheetId="18" hidden="1">'[30]19.14-15'!#REF!</definedName>
    <definedName name="_pp19" localSheetId="19" hidden="1">'[30]19.14-15'!#REF!</definedName>
    <definedName name="_pp19" localSheetId="20" hidden="1">'[33]19.14-15'!#REF!</definedName>
    <definedName name="_pp19" localSheetId="21" hidden="1">'[30]19.14-15'!#REF!</definedName>
    <definedName name="_pp19" localSheetId="22" hidden="1">'[30]19.14-15'!#REF!</definedName>
    <definedName name="_pp19" hidden="1">'[34]19.14-15'!#REF!</definedName>
    <definedName name="_PP2" localSheetId="1">'[34]19.22'!#REF!</definedName>
    <definedName name="_PP2" localSheetId="2">'[34]19.22'!#REF!</definedName>
    <definedName name="_PP2" localSheetId="3">'[34]19.22'!#REF!</definedName>
    <definedName name="_PP2" localSheetId="4">'[34]19.22'!#REF!</definedName>
    <definedName name="_PP2" localSheetId="5">'[34]19.22'!#REF!</definedName>
    <definedName name="_PP2" localSheetId="6">'[34]19.22'!#REF!</definedName>
    <definedName name="_PP2" localSheetId="7">'[34]19.22'!#REF!</definedName>
    <definedName name="_PP2" localSheetId="8">'[34]19.22'!#REF!</definedName>
    <definedName name="_PP2" localSheetId="9">'[34]19.22'!#REF!</definedName>
    <definedName name="_PP2" localSheetId="10">'[30]19.22'!#REF!</definedName>
    <definedName name="_PP2" localSheetId="11">'[31]19.22'!#REF!</definedName>
    <definedName name="_PP2" localSheetId="34">'[34]19.22'!#REF!</definedName>
    <definedName name="_PP2" localSheetId="12">'[32]19.22'!#REF!</definedName>
    <definedName name="_PP2" localSheetId="17">'[33]19.22'!#REF!</definedName>
    <definedName name="_PP2" localSheetId="18">'[30]19.22'!#REF!</definedName>
    <definedName name="_PP2" localSheetId="19">'[30]19.22'!#REF!</definedName>
    <definedName name="_PP2" localSheetId="20">'[33]19.22'!#REF!</definedName>
    <definedName name="_PP2" localSheetId="21">'[30]19.22'!#REF!</definedName>
    <definedName name="_PP2" localSheetId="22">'[30]19.22'!#REF!</definedName>
    <definedName name="_PP2">'[34]19.22'!#REF!</definedName>
    <definedName name="_PP20" localSheetId="1" hidden="1">'[34]19.14-15'!#REF!</definedName>
    <definedName name="_PP20" localSheetId="2" hidden="1">'[34]19.14-15'!#REF!</definedName>
    <definedName name="_PP20" localSheetId="3" hidden="1">'[34]19.14-15'!#REF!</definedName>
    <definedName name="_PP20" localSheetId="4" hidden="1">'[34]19.14-15'!#REF!</definedName>
    <definedName name="_PP20" localSheetId="5" hidden="1">'[34]19.14-15'!#REF!</definedName>
    <definedName name="_PP20" localSheetId="6" hidden="1">'[34]19.14-15'!#REF!</definedName>
    <definedName name="_PP20" localSheetId="7" hidden="1">'[34]19.14-15'!#REF!</definedName>
    <definedName name="_PP20" localSheetId="8" hidden="1">'[34]19.14-15'!#REF!</definedName>
    <definedName name="_PP20" localSheetId="9" hidden="1">'[34]19.14-15'!#REF!</definedName>
    <definedName name="_PP20" localSheetId="10" hidden="1">'[30]19.14-15'!#REF!</definedName>
    <definedName name="_PP20" localSheetId="11" hidden="1">'[31]19.14-15'!#REF!</definedName>
    <definedName name="_PP20" localSheetId="34" hidden="1">'[34]19.14-15'!#REF!</definedName>
    <definedName name="_PP20" localSheetId="12" hidden="1">'[32]19.14-15'!#REF!</definedName>
    <definedName name="_PP20" localSheetId="17" hidden="1">'[33]19.14-15'!#REF!</definedName>
    <definedName name="_PP20" localSheetId="18" hidden="1">'[30]19.14-15'!#REF!</definedName>
    <definedName name="_PP20" localSheetId="19" hidden="1">'[30]19.14-15'!#REF!</definedName>
    <definedName name="_PP20" localSheetId="20" hidden="1">'[33]19.14-15'!#REF!</definedName>
    <definedName name="_PP20" localSheetId="21" hidden="1">'[30]19.14-15'!#REF!</definedName>
    <definedName name="_PP20" localSheetId="22" hidden="1">'[30]19.14-15'!#REF!</definedName>
    <definedName name="_PP20" hidden="1">'[34]19.14-15'!#REF!</definedName>
    <definedName name="_PP21" localSheetId="1" hidden="1">'[34]19.14-15'!#REF!</definedName>
    <definedName name="_PP21" localSheetId="2" hidden="1">'[34]19.14-15'!#REF!</definedName>
    <definedName name="_PP21" localSheetId="3" hidden="1">'[34]19.14-15'!#REF!</definedName>
    <definedName name="_PP21" localSheetId="4" hidden="1">'[34]19.14-15'!#REF!</definedName>
    <definedName name="_PP21" localSheetId="5" hidden="1">'[34]19.14-15'!#REF!</definedName>
    <definedName name="_PP21" localSheetId="6" hidden="1">'[34]19.14-15'!#REF!</definedName>
    <definedName name="_PP21" localSheetId="7" hidden="1">'[34]19.14-15'!#REF!</definedName>
    <definedName name="_PP21" localSheetId="8" hidden="1">'[34]19.14-15'!#REF!</definedName>
    <definedName name="_PP21" localSheetId="9" hidden="1">'[34]19.14-15'!#REF!</definedName>
    <definedName name="_PP21" localSheetId="10" hidden="1">'[30]19.14-15'!#REF!</definedName>
    <definedName name="_PP21" localSheetId="11" hidden="1">'[31]19.14-15'!#REF!</definedName>
    <definedName name="_PP21" localSheetId="34" hidden="1">'[34]19.14-15'!#REF!</definedName>
    <definedName name="_PP21" localSheetId="12" hidden="1">'[32]19.14-15'!#REF!</definedName>
    <definedName name="_PP21" localSheetId="17" hidden="1">'[33]19.14-15'!#REF!</definedName>
    <definedName name="_PP21" localSheetId="18" hidden="1">'[30]19.14-15'!#REF!</definedName>
    <definedName name="_PP21" localSheetId="19" hidden="1">'[30]19.14-15'!#REF!</definedName>
    <definedName name="_PP21" localSheetId="20" hidden="1">'[33]19.14-15'!#REF!</definedName>
    <definedName name="_PP21" localSheetId="21" hidden="1">'[30]19.14-15'!#REF!</definedName>
    <definedName name="_PP21" localSheetId="22" hidden="1">'[30]19.14-15'!#REF!</definedName>
    <definedName name="_PP21" hidden="1">'[34]19.14-15'!#REF!</definedName>
    <definedName name="_PP22" localSheetId="10" hidden="1">'[30]19.14-15'!#REF!</definedName>
    <definedName name="_PP22" localSheetId="11" hidden="1">'[31]19.14-15'!#REF!</definedName>
    <definedName name="_PP22" localSheetId="12" hidden="1">'[32]19.14-15'!#REF!</definedName>
    <definedName name="_PP22" localSheetId="17" hidden="1">'[33]19.14-15'!#REF!</definedName>
    <definedName name="_PP22" localSheetId="18" hidden="1">'[30]19.14-15'!#REF!</definedName>
    <definedName name="_PP22" localSheetId="19" hidden="1">'[30]19.14-15'!#REF!</definedName>
    <definedName name="_PP22" localSheetId="20" hidden="1">'[33]19.14-15'!#REF!</definedName>
    <definedName name="_PP22" localSheetId="21" hidden="1">'[30]19.14-15'!#REF!</definedName>
    <definedName name="_PP22" localSheetId="22" hidden="1">'[30]19.14-15'!#REF!</definedName>
    <definedName name="_PP22" hidden="1">'[34]19.14-15'!#REF!</definedName>
    <definedName name="_pp23" localSheetId="10" hidden="1">'[30]19.14-15'!#REF!</definedName>
    <definedName name="_pp23" localSheetId="11" hidden="1">'[31]19.14-15'!#REF!</definedName>
    <definedName name="_pp23" localSheetId="12" hidden="1">'[32]19.14-15'!#REF!</definedName>
    <definedName name="_pp23" localSheetId="17" hidden="1">'[33]19.14-15'!#REF!</definedName>
    <definedName name="_pp23" localSheetId="18" hidden="1">'[30]19.14-15'!#REF!</definedName>
    <definedName name="_pp23" localSheetId="19" hidden="1">'[30]19.14-15'!#REF!</definedName>
    <definedName name="_pp23" localSheetId="20" hidden="1">'[33]19.14-15'!#REF!</definedName>
    <definedName name="_pp23" localSheetId="21" hidden="1">'[30]19.14-15'!#REF!</definedName>
    <definedName name="_pp23" localSheetId="22" hidden="1">'[30]19.14-15'!#REF!</definedName>
    <definedName name="_pp23" hidden="1">'[34]19.14-15'!#REF!</definedName>
    <definedName name="_pp24" localSheetId="10" hidden="1">'[30]19.14-15'!#REF!</definedName>
    <definedName name="_pp24" localSheetId="11" hidden="1">'[31]19.14-15'!#REF!</definedName>
    <definedName name="_pp24" localSheetId="12" hidden="1">'[32]19.14-15'!#REF!</definedName>
    <definedName name="_pp24" localSheetId="17" hidden="1">'[33]19.14-15'!#REF!</definedName>
    <definedName name="_pp24" localSheetId="18" hidden="1">'[30]19.14-15'!#REF!</definedName>
    <definedName name="_pp24" localSheetId="19" hidden="1">'[30]19.14-15'!#REF!</definedName>
    <definedName name="_pp24" localSheetId="20" hidden="1">'[33]19.14-15'!#REF!</definedName>
    <definedName name="_pp24" localSheetId="21" hidden="1">'[30]19.14-15'!#REF!</definedName>
    <definedName name="_pp24" localSheetId="22" hidden="1">'[30]19.14-15'!#REF!</definedName>
    <definedName name="_pp24" hidden="1">'[34]19.14-15'!#REF!</definedName>
    <definedName name="_pp25" localSheetId="10" hidden="1">'[30]19.14-15'!#REF!</definedName>
    <definedName name="_pp25" localSheetId="11" hidden="1">'[31]19.14-15'!#REF!</definedName>
    <definedName name="_pp25" localSheetId="12" hidden="1">'[32]19.14-15'!#REF!</definedName>
    <definedName name="_pp25" localSheetId="17" hidden="1">'[33]19.14-15'!#REF!</definedName>
    <definedName name="_pp25" localSheetId="18" hidden="1">'[30]19.14-15'!#REF!</definedName>
    <definedName name="_pp25" localSheetId="19" hidden="1">'[30]19.14-15'!#REF!</definedName>
    <definedName name="_pp25" localSheetId="20" hidden="1">'[33]19.14-15'!#REF!</definedName>
    <definedName name="_pp25" localSheetId="21" hidden="1">'[30]19.14-15'!#REF!</definedName>
    <definedName name="_pp25" localSheetId="22" hidden="1">'[30]19.14-15'!#REF!</definedName>
    <definedName name="_pp25" hidden="1">'[34]19.14-15'!#REF!</definedName>
    <definedName name="_pp26" localSheetId="10" hidden="1">'[30]19.14-15'!#REF!</definedName>
    <definedName name="_pp26" localSheetId="11" hidden="1">'[31]19.14-15'!#REF!</definedName>
    <definedName name="_pp26" localSheetId="12" hidden="1">'[32]19.14-15'!#REF!</definedName>
    <definedName name="_pp26" localSheetId="17" hidden="1">'[33]19.14-15'!#REF!</definedName>
    <definedName name="_pp26" localSheetId="18" hidden="1">'[30]19.14-15'!#REF!</definedName>
    <definedName name="_pp26" localSheetId="19" hidden="1">'[30]19.14-15'!#REF!</definedName>
    <definedName name="_pp26" localSheetId="20" hidden="1">'[33]19.14-15'!#REF!</definedName>
    <definedName name="_pp26" localSheetId="21" hidden="1">'[30]19.14-15'!#REF!</definedName>
    <definedName name="_pp26" localSheetId="22" hidden="1">'[30]19.14-15'!#REF!</definedName>
    <definedName name="_pp26" hidden="1">'[34]19.14-15'!#REF!</definedName>
    <definedName name="_pp27" localSheetId="10" hidden="1">'[30]19.14-15'!#REF!</definedName>
    <definedName name="_pp27" localSheetId="11" hidden="1">'[31]19.14-15'!#REF!</definedName>
    <definedName name="_pp27" localSheetId="12" hidden="1">'[32]19.14-15'!#REF!</definedName>
    <definedName name="_pp27" localSheetId="17" hidden="1">'[33]19.14-15'!#REF!</definedName>
    <definedName name="_pp27" localSheetId="18" hidden="1">'[30]19.14-15'!#REF!</definedName>
    <definedName name="_pp27" localSheetId="19" hidden="1">'[30]19.14-15'!#REF!</definedName>
    <definedName name="_pp27" localSheetId="20" hidden="1">'[33]19.14-15'!#REF!</definedName>
    <definedName name="_pp27" localSheetId="21" hidden="1">'[30]19.14-15'!#REF!</definedName>
    <definedName name="_pp27" localSheetId="22" hidden="1">'[30]19.14-15'!#REF!</definedName>
    <definedName name="_pp27" hidden="1">'[34]19.14-15'!#REF!</definedName>
    <definedName name="_PP3" localSheetId="10">[35]GANADE1!$B$79</definedName>
    <definedName name="_PP3" localSheetId="11">[36]GANADE1!$B$79</definedName>
    <definedName name="_PP3" localSheetId="12">[37]GANADE1!$B$79</definedName>
    <definedName name="_PP3" localSheetId="17">[38]GANADE1!$B$79</definedName>
    <definedName name="_PP3" localSheetId="18">[35]GANADE1!$B$79</definedName>
    <definedName name="_PP3" localSheetId="19">[35]GANADE1!$B$79</definedName>
    <definedName name="_PP3" localSheetId="20">[38]GANADE1!$B$79</definedName>
    <definedName name="_PP3" localSheetId="21">[35]GANADE1!$B$79</definedName>
    <definedName name="_PP3" localSheetId="22">[35]GANADE1!$B$79</definedName>
    <definedName name="_PP3">[39]GANADE1!$B$79</definedName>
    <definedName name="_PP4" localSheetId="10">'[30]19.11-12'!$B$51</definedName>
    <definedName name="_PP4" localSheetId="11">'[31]19.11-12'!$B$51</definedName>
    <definedName name="_PP4" localSheetId="12">'[32]19.11-12'!$B$51</definedName>
    <definedName name="_PP4" localSheetId="17">'[33]19.11-12'!$B$51</definedName>
    <definedName name="_PP4" localSheetId="18">'[30]19.11-12'!$B$51</definedName>
    <definedName name="_PP4" localSheetId="19">'[30]19.11-12'!$B$51</definedName>
    <definedName name="_PP4" localSheetId="20">'[33]19.11-12'!$B$51</definedName>
    <definedName name="_PP4" localSheetId="21">'[30]19.11-12'!$B$51</definedName>
    <definedName name="_PP4" localSheetId="22">'[30]19.11-12'!$B$51</definedName>
    <definedName name="_PP4">'[34]19.11-12'!$B$51</definedName>
    <definedName name="_PP5" localSheetId="10" hidden="1">'[30]19.14-15'!$B$34:$B$37</definedName>
    <definedName name="_PP5" localSheetId="11" hidden="1">'[31]19.14-15'!$B$34:$B$37</definedName>
    <definedName name="_PP5" localSheetId="12" hidden="1">'[32]19.14-15'!$B$34:$B$37</definedName>
    <definedName name="_PP5" localSheetId="17" hidden="1">'[33]19.14-15'!$B$34:$B$37</definedName>
    <definedName name="_PP5" localSheetId="18" hidden="1">'[30]19.14-15'!$B$34:$B$37</definedName>
    <definedName name="_PP5" localSheetId="19" hidden="1">'[30]19.14-15'!$B$34:$B$37</definedName>
    <definedName name="_PP5" localSheetId="20" hidden="1">'[33]19.14-15'!$B$34:$B$37</definedName>
    <definedName name="_PP5" localSheetId="21" hidden="1">'[30]19.14-15'!$B$34:$B$37</definedName>
    <definedName name="_PP5" localSheetId="22" hidden="1">'[30]19.14-15'!$B$34:$B$37</definedName>
    <definedName name="_PP5" hidden="1">'[34]19.14-15'!$B$34:$B$37</definedName>
    <definedName name="_PP6" localSheetId="10" hidden="1">'[30]19.14-15'!$B$34:$B$37</definedName>
    <definedName name="_PP6" localSheetId="11" hidden="1">'[31]19.14-15'!$B$34:$B$37</definedName>
    <definedName name="_PP6" localSheetId="12" hidden="1">'[32]19.14-15'!$B$34:$B$37</definedName>
    <definedName name="_PP6" localSheetId="17" hidden="1">'[33]19.14-15'!$B$34:$B$37</definedName>
    <definedName name="_PP6" localSheetId="18" hidden="1">'[30]19.14-15'!$B$34:$B$37</definedName>
    <definedName name="_PP6" localSheetId="19" hidden="1">'[30]19.14-15'!$B$34:$B$37</definedName>
    <definedName name="_PP6" localSheetId="20" hidden="1">'[33]19.14-15'!$B$34:$B$37</definedName>
    <definedName name="_PP6" localSheetId="21" hidden="1">'[30]19.14-15'!$B$34:$B$37</definedName>
    <definedName name="_PP6" localSheetId="22" hidden="1">'[30]19.14-15'!$B$34:$B$37</definedName>
    <definedName name="_PP6" hidden="1">'[34]19.14-15'!$B$34:$B$37</definedName>
    <definedName name="_PP7" localSheetId="1" hidden="1">'[34]19.14-15'!#REF!</definedName>
    <definedName name="_PP7" localSheetId="2" hidden="1">'[34]19.14-15'!#REF!</definedName>
    <definedName name="_PP7" localSheetId="3" hidden="1">'[34]19.14-15'!#REF!</definedName>
    <definedName name="_PP7" localSheetId="4" hidden="1">'[34]19.14-15'!#REF!</definedName>
    <definedName name="_PP7" localSheetId="5" hidden="1">'[34]19.14-15'!#REF!</definedName>
    <definedName name="_PP7" localSheetId="6" hidden="1">'[34]19.14-15'!#REF!</definedName>
    <definedName name="_PP7" localSheetId="7" hidden="1">'[34]19.14-15'!#REF!</definedName>
    <definedName name="_PP7" localSheetId="8" hidden="1">'[34]19.14-15'!#REF!</definedName>
    <definedName name="_PP7" localSheetId="9" hidden="1">'[34]19.14-15'!#REF!</definedName>
    <definedName name="_PP7" localSheetId="10" hidden="1">'[30]19.14-15'!#REF!</definedName>
    <definedName name="_PP7" localSheetId="11" hidden="1">'[31]19.14-15'!#REF!</definedName>
    <definedName name="_PP7" localSheetId="34" hidden="1">'[34]19.14-15'!#REF!</definedName>
    <definedName name="_PP7" localSheetId="12" hidden="1">'[32]19.14-15'!#REF!</definedName>
    <definedName name="_PP7" localSheetId="17" hidden="1">'[33]19.14-15'!#REF!</definedName>
    <definedName name="_PP7" localSheetId="18" hidden="1">'[30]19.14-15'!#REF!</definedName>
    <definedName name="_PP7" localSheetId="19" hidden="1">'[30]19.14-15'!#REF!</definedName>
    <definedName name="_PP7" localSheetId="20" hidden="1">'[33]19.14-15'!#REF!</definedName>
    <definedName name="_PP7" localSheetId="21" hidden="1">'[30]19.14-15'!#REF!</definedName>
    <definedName name="_PP7" localSheetId="22" hidden="1">'[30]19.14-15'!#REF!</definedName>
    <definedName name="_PP7" hidden="1">'[34]19.14-15'!#REF!</definedName>
    <definedName name="_PP8" localSheetId="1" hidden="1">'[34]19.14-15'!#REF!</definedName>
    <definedName name="_PP8" localSheetId="2" hidden="1">'[34]19.14-15'!#REF!</definedName>
    <definedName name="_PP8" localSheetId="3" hidden="1">'[34]19.14-15'!#REF!</definedName>
    <definedName name="_PP8" localSheetId="4" hidden="1">'[34]19.14-15'!#REF!</definedName>
    <definedName name="_PP8" localSheetId="5" hidden="1">'[34]19.14-15'!#REF!</definedName>
    <definedName name="_PP8" localSheetId="6" hidden="1">'[34]19.14-15'!#REF!</definedName>
    <definedName name="_PP8" localSheetId="7" hidden="1">'[34]19.14-15'!#REF!</definedName>
    <definedName name="_PP8" localSheetId="8" hidden="1">'[34]19.14-15'!#REF!</definedName>
    <definedName name="_PP8" localSheetId="9" hidden="1">'[34]19.14-15'!#REF!</definedName>
    <definedName name="_PP8" localSheetId="10" hidden="1">'[30]19.14-15'!#REF!</definedName>
    <definedName name="_PP8" localSheetId="11" hidden="1">'[31]19.14-15'!#REF!</definedName>
    <definedName name="_PP8" localSheetId="34" hidden="1">'[34]19.14-15'!#REF!</definedName>
    <definedName name="_PP8" localSheetId="12" hidden="1">'[32]19.14-15'!#REF!</definedName>
    <definedName name="_PP8" localSheetId="17" hidden="1">'[33]19.14-15'!#REF!</definedName>
    <definedName name="_PP8" localSheetId="18" hidden="1">'[30]19.14-15'!#REF!</definedName>
    <definedName name="_PP8" localSheetId="19" hidden="1">'[30]19.14-15'!#REF!</definedName>
    <definedName name="_PP8" localSheetId="20" hidden="1">'[33]19.14-15'!#REF!</definedName>
    <definedName name="_PP8" localSheetId="21" hidden="1">'[30]19.14-15'!#REF!</definedName>
    <definedName name="_PP8" localSheetId="22" hidden="1">'[30]19.14-15'!#REF!</definedName>
    <definedName name="_PP8" hidden="1">'[34]19.14-15'!#REF!</definedName>
    <definedName name="_PP9" localSheetId="1" hidden="1">'[34]19.14-15'!#REF!</definedName>
    <definedName name="_PP9" localSheetId="2" hidden="1">'[34]19.14-15'!#REF!</definedName>
    <definedName name="_PP9" localSheetId="3" hidden="1">'[34]19.14-15'!#REF!</definedName>
    <definedName name="_PP9" localSheetId="4" hidden="1">'[34]19.14-15'!#REF!</definedName>
    <definedName name="_PP9" localSheetId="5" hidden="1">'[34]19.14-15'!#REF!</definedName>
    <definedName name="_PP9" localSheetId="6" hidden="1">'[34]19.14-15'!#REF!</definedName>
    <definedName name="_PP9" localSheetId="7" hidden="1">'[34]19.14-15'!#REF!</definedName>
    <definedName name="_PP9" localSheetId="8" hidden="1">'[34]19.14-15'!#REF!</definedName>
    <definedName name="_PP9" localSheetId="9" hidden="1">'[34]19.14-15'!#REF!</definedName>
    <definedName name="_PP9" localSheetId="10" hidden="1">'[30]19.14-15'!#REF!</definedName>
    <definedName name="_PP9" localSheetId="11" hidden="1">'[31]19.14-15'!#REF!</definedName>
    <definedName name="_PP9" localSheetId="34" hidden="1">'[34]19.14-15'!#REF!</definedName>
    <definedName name="_PP9" localSheetId="12" hidden="1">'[32]19.14-15'!#REF!</definedName>
    <definedName name="_PP9" localSheetId="17" hidden="1">'[33]19.14-15'!#REF!</definedName>
    <definedName name="_PP9" localSheetId="18" hidden="1">'[30]19.14-15'!#REF!</definedName>
    <definedName name="_PP9" localSheetId="19" hidden="1">'[30]19.14-15'!#REF!</definedName>
    <definedName name="_PP9" localSheetId="20" hidden="1">'[33]19.14-15'!#REF!</definedName>
    <definedName name="_PP9" localSheetId="21" hidden="1">'[30]19.14-15'!#REF!</definedName>
    <definedName name="_PP9" localSheetId="22" hidden="1">'[30]19.14-15'!#REF!</definedName>
    <definedName name="_PP9" hidden="1">'[34]19.14-15'!#REF!</definedName>
    <definedName name="_SUP1">#N/A</definedName>
    <definedName name="_SUP2">#N/A</definedName>
    <definedName name="_SUP3">#N/A</definedName>
    <definedName name="a" localSheetId="1">'[40]3.1'!#REF!</definedName>
    <definedName name="a" localSheetId="2">'[40]3.1'!#REF!</definedName>
    <definedName name="a" localSheetId="3">'[40]3.1'!#REF!</definedName>
    <definedName name="a" localSheetId="4">'[40]3.1'!#REF!</definedName>
    <definedName name="a" localSheetId="5">'[40]3.1'!#REF!</definedName>
    <definedName name="a" localSheetId="6">'[40]3.1'!#REF!</definedName>
    <definedName name="a" localSheetId="7">'[40]3.1'!#REF!</definedName>
    <definedName name="a" localSheetId="8">'[40]3.1'!#REF!</definedName>
    <definedName name="a" localSheetId="9">'[40]3.1'!#REF!</definedName>
    <definedName name="a" localSheetId="10">'[40]3.1'!#REF!</definedName>
    <definedName name="a" localSheetId="34">'[40]3.1'!#REF!</definedName>
    <definedName name="a" localSheetId="12">'[40]3.1'!#REF!</definedName>
    <definedName name="a" localSheetId="17">'[40]3.1'!#REF!</definedName>
    <definedName name="a" localSheetId="18">'[40]3.1'!#REF!</definedName>
    <definedName name="a" localSheetId="19">'[40]3.1'!#REF!</definedName>
    <definedName name="a" localSheetId="20">'[40]3.1'!#REF!</definedName>
    <definedName name="a" localSheetId="21">'[40]3.1'!#REF!</definedName>
    <definedName name="a" localSheetId="22">'[40]3.1'!#REF!</definedName>
    <definedName name="a">'[40]3.1'!#REF!</definedName>
    <definedName name="A_impresión_IM" localSheetId="1">#REF!</definedName>
    <definedName name="A_impresión_IM" localSheetId="2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34">#REF!</definedName>
    <definedName name="A_impresión_IM" localSheetId="12">#REF!</definedName>
    <definedName name="A_impresión_IM" localSheetId="17">#REF!</definedName>
    <definedName name="A_impresión_IM" localSheetId="18">#REF!</definedName>
    <definedName name="A_impresión_IM" localSheetId="19">#REF!</definedName>
    <definedName name="A_impresión_IM" localSheetId="20">#REF!</definedName>
    <definedName name="A_impresión_IM" localSheetId="21">#REF!</definedName>
    <definedName name="A_impresión_IM" localSheetId="22">#REF!</definedName>
    <definedName name="A_impresión_IM">#REF!</definedName>
    <definedName name="alk" localSheetId="11">'[1]19.11-12'!$B$53</definedName>
    <definedName name="alk" localSheetId="12">'[2]19.11-12'!$B$53</definedName>
    <definedName name="alk">'[3]19.11-12'!$B$53</definedName>
    <definedName name="AÑOSEÑA">#N/A</definedName>
    <definedName name="_xlnm.Print_Area" localSheetId="0">'9.1.1'!$A$1:$N$73</definedName>
    <definedName name="_xlnm.Print_Area" localSheetId="1">'9.1.1.1'!$A$1:$N$43</definedName>
    <definedName name="_xlnm.Print_Area" localSheetId="2">'9.1.1.2'!$A$1:$G$42</definedName>
    <definedName name="_xlnm.Print_Area" localSheetId="3">'9.1.1.3'!$A$1:$G$43</definedName>
    <definedName name="_xlnm.Print_Area" localSheetId="4">'9.1.1.4'!$A$1:$G$44</definedName>
    <definedName name="_xlnm.Print_Area" localSheetId="5">'9.1.1.5'!$A$1:$F$43</definedName>
    <definedName name="_xlnm.Print_Area" localSheetId="6">'9.1.1.6'!$A$1:$D$43</definedName>
    <definedName name="_xlnm.Print_Area" localSheetId="7">'9.1.1.7'!$A$1:$I$44</definedName>
    <definedName name="_xlnm.Print_Area" localSheetId="8">'9.1.1.8'!$A$1:$D$43</definedName>
    <definedName name="_xlnm.Print_Area" localSheetId="9">'9.1.1.9'!$A$1:$C$43</definedName>
    <definedName name="_xlnm.Print_Area" localSheetId="10">'9.1.2'!$A$1:$I$76</definedName>
    <definedName name="_xlnm.Print_Area" localSheetId="11">'9.1.3'!$A$1:$T$56</definedName>
    <definedName name="_xlnm.Print_Area" localSheetId="29">'9.10.1'!$A$1:$N$91</definedName>
    <definedName name="_xlnm.Print_Area" localSheetId="30">'9.11.1'!$A$1:$D$80</definedName>
    <definedName name="_xlnm.Print_Area" localSheetId="31">'9.11.2'!$A$1:$D$51</definedName>
    <definedName name="_xlnm.Print_Area" localSheetId="32">'9.11.3'!$A$1:$K$86</definedName>
    <definedName name="_xlnm.Print_Area" localSheetId="33">'9.11.4'!$A$1:$H$89</definedName>
    <definedName name="_xlnm.Print_Area" localSheetId="34">'9.11.5'!$A$1:$Q$89</definedName>
    <definedName name="_xlnm.Print_Area" localSheetId="35">'9.11.6'!$A$1:$P$89</definedName>
    <definedName name="_xlnm.Print_Area" localSheetId="36">'9.11.7'!$A$1:$O$90</definedName>
    <definedName name="_xlnm.Print_Area" localSheetId="12">'9.2.1'!$A$1:$H$99</definedName>
    <definedName name="_xlnm.Print_Area" localSheetId="13">'9.2.2'!$A$1:$F$76</definedName>
    <definedName name="_xlnm.Print_Area" localSheetId="14">'9.2.3'!$A$1:$E$74</definedName>
    <definedName name="_xlnm.Print_Area" localSheetId="15">'9.2.4'!$A$1:$I$83</definedName>
    <definedName name="_xlnm.Print_Area" localSheetId="16">'9.2.5'!$A$1:$H$59</definedName>
    <definedName name="_xlnm.Print_Area" localSheetId="17">'9.2.6'!$A$1:$M$32</definedName>
    <definedName name="_xlnm.Print_Area" localSheetId="18">'9.2.7'!$A$1:$I$48</definedName>
    <definedName name="_xlnm.Print_Area" localSheetId="19">'9.3.1'!$A$1:$I$74</definedName>
    <definedName name="_xlnm.Print_Area" localSheetId="20">'9.4.1'!$A$1:$L$38</definedName>
    <definedName name="_xlnm.Print_Area" localSheetId="21">'9.4.2'!$A$1:$K$48</definedName>
    <definedName name="_xlnm.Print_Area" localSheetId="22">'9.5.1'!$A$1:$F$48</definedName>
    <definedName name="_xlnm.Print_Area" localSheetId="23">'9.6.1'!$A$1:$L$52</definedName>
    <definedName name="_xlnm.Print_Area" localSheetId="24">'9.6.2'!$A$1:$H$58</definedName>
    <definedName name="_xlnm.Print_Area" localSheetId="25">'9.6.3'!$A$1:$H$27</definedName>
    <definedName name="_xlnm.Print_Area" localSheetId="26">'9.7.1'!$A$1:$G$78</definedName>
    <definedName name="_xlnm.Print_Area" localSheetId="27">'9.8.1'!$A$1:$F$75</definedName>
    <definedName name="_xlnm.Print_Area" localSheetId="28">'9.9.1'!$A$1:$H$78</definedName>
    <definedName name="balan.xls" localSheetId="10" hidden="1">'[41]7.24'!$D$6:$D$27</definedName>
    <definedName name="balan.xls" localSheetId="11" hidden="1">'[42]7.24'!$D$6:$D$27</definedName>
    <definedName name="balan.xls" localSheetId="12" hidden="1">'[43]7.24'!$D$6:$D$27</definedName>
    <definedName name="balan.xls" localSheetId="17" hidden="1">'[44]7.24'!$D$6:$D$27</definedName>
    <definedName name="balan.xls" localSheetId="18" hidden="1">'[41]7.24'!$D$6:$D$27</definedName>
    <definedName name="balan.xls" localSheetId="19" hidden="1">'[41]7.24'!$D$6:$D$27</definedName>
    <definedName name="balan.xls" localSheetId="20" hidden="1">'[44]7.24'!$D$6:$D$27</definedName>
    <definedName name="balan.xls" localSheetId="21" hidden="1">'[41]7.24'!$D$6:$D$27</definedName>
    <definedName name="balan.xls" localSheetId="22" hidden="1">'[41]7.24'!$D$6:$D$27</definedName>
    <definedName name="balan.xls" hidden="1">'[45]7.24'!$D$6:$D$27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 localSheetId="1">#REF!</definedName>
    <definedName name="GUION" localSheetId="2">#REF!</definedName>
    <definedName name="GUION" localSheetId="3">#REF!</definedName>
    <definedName name="GUION" localSheetId="4">#REF!</definedName>
    <definedName name="GUION" localSheetId="5">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 localSheetId="10">#REF!</definedName>
    <definedName name="GUION" localSheetId="11">#REF!</definedName>
    <definedName name="GUION" localSheetId="34">#REF!</definedName>
    <definedName name="GUION" localSheetId="12">#REF!</definedName>
    <definedName name="GUION" localSheetId="17">#REF!</definedName>
    <definedName name="GUION" localSheetId="18">#REF!</definedName>
    <definedName name="GUION" localSheetId="19">#REF!</definedName>
    <definedName name="GUION" localSheetId="20">#REF!</definedName>
    <definedName name="GUION" localSheetId="21">#REF!</definedName>
    <definedName name="GUION" localSheetId="22">#REF!</definedName>
    <definedName name="GUION">#REF!</definedName>
    <definedName name="hgvnhgj" localSheetId="1">'[40]3.1'!#REF!</definedName>
    <definedName name="hgvnhgj" localSheetId="2">'[40]3.1'!#REF!</definedName>
    <definedName name="hgvnhgj" localSheetId="3">'[40]3.1'!#REF!</definedName>
    <definedName name="hgvnhgj" localSheetId="4">'[40]3.1'!#REF!</definedName>
    <definedName name="hgvnhgj" localSheetId="5">'[40]3.1'!#REF!</definedName>
    <definedName name="hgvnhgj" localSheetId="6">'[40]3.1'!#REF!</definedName>
    <definedName name="hgvnhgj" localSheetId="7">'[40]3.1'!#REF!</definedName>
    <definedName name="hgvnhgj" localSheetId="8">'[40]3.1'!#REF!</definedName>
    <definedName name="hgvnhgj" localSheetId="9">'[40]3.1'!#REF!</definedName>
    <definedName name="hgvnhgj" localSheetId="10">'[40]3.1'!#REF!</definedName>
    <definedName name="hgvnhgj" localSheetId="11">'[40]3.1'!#REF!</definedName>
    <definedName name="hgvnhgj" localSheetId="34">'[40]3.1'!#REF!</definedName>
    <definedName name="hgvnhgj" localSheetId="12">'[40]3.1'!#REF!</definedName>
    <definedName name="hgvnhgj" localSheetId="17">'[40]3.1'!#REF!</definedName>
    <definedName name="hgvnhgj" localSheetId="18">'[40]3.1'!#REF!</definedName>
    <definedName name="hgvnhgj" localSheetId="19">'[40]3.1'!#REF!</definedName>
    <definedName name="hgvnhgj" localSheetId="20">'[40]3.1'!#REF!</definedName>
    <definedName name="hgvnhgj" localSheetId="21">'[40]3.1'!#REF!</definedName>
    <definedName name="hgvnhgj" localSheetId="22">'[40]3.1'!#REF!</definedName>
    <definedName name="hgvnhgj">'[40]3.1'!#REF!</definedName>
    <definedName name="IMP">#N/A</definedName>
    <definedName name="IMPR">#N/A</definedName>
    <definedName name="IMPRIMIR">#N/A</definedName>
    <definedName name="Imprimir_área_IM" localSheetId="1">#REF!</definedName>
    <definedName name="Imprimir_área_IM" localSheetId="2">#REF!</definedName>
    <definedName name="Imprimir_área_IM" localSheetId="3">#REF!</definedName>
    <definedName name="Imprimir_área_IM" localSheetId="4">#REF!</definedName>
    <definedName name="Imprimir_área_IM" localSheetId="5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0">#REF!</definedName>
    <definedName name="Imprimir_área_IM" localSheetId="11">#REF!</definedName>
    <definedName name="Imprimir_área_IM" localSheetId="29">'9.10.1'!$A$3:$K$88</definedName>
    <definedName name="Imprimir_área_IM" localSheetId="34">#REF!</definedName>
    <definedName name="Imprimir_área_IM" localSheetId="12">#REF!</definedName>
    <definedName name="Imprimir_área_IM" localSheetId="15">'9.2.4'!#REF!</definedName>
    <definedName name="Imprimir_área_IM" localSheetId="16">'9.2.5'!$A$3:$H$11</definedName>
    <definedName name="Imprimir_área_IM" localSheetId="17">#REF!</definedName>
    <definedName name="Imprimir_área_IM" localSheetId="18">#REF!</definedName>
    <definedName name="Imprimir_área_IM" localSheetId="19">'9.3.1'!$A$20:$H$51</definedName>
    <definedName name="Imprimir_área_IM" localSheetId="20">#REF!</definedName>
    <definedName name="Imprimir_área_IM" localSheetId="21">#REF!</definedName>
    <definedName name="Imprimir_área_IM" localSheetId="22">#REF!</definedName>
    <definedName name="Imprimir_área_IM">#REF!</definedName>
    <definedName name="kk" localSheetId="1" hidden="1">'[29]19.14-15'!#REF!</definedName>
    <definedName name="kk" localSheetId="2" hidden="1">'[29]19.14-15'!#REF!</definedName>
    <definedName name="kk" localSheetId="3" hidden="1">'[29]19.14-15'!#REF!</definedName>
    <definedName name="kk" localSheetId="4" hidden="1">'[29]19.14-15'!#REF!</definedName>
    <definedName name="kk" localSheetId="5" hidden="1">'[29]19.14-15'!#REF!</definedName>
    <definedName name="kk" localSheetId="6" hidden="1">'[29]19.14-15'!#REF!</definedName>
    <definedName name="kk" localSheetId="7" hidden="1">'[29]19.14-15'!#REF!</definedName>
    <definedName name="kk" localSheetId="8" hidden="1">'[29]19.14-15'!#REF!</definedName>
    <definedName name="kk" localSheetId="9" hidden="1">'[29]19.14-15'!#REF!</definedName>
    <definedName name="kk" localSheetId="11" hidden="1">'[29]19.14-15'!#REF!</definedName>
    <definedName name="kk" localSheetId="34" hidden="1">'[29]19.14-15'!#REF!</definedName>
    <definedName name="kk" localSheetId="12" hidden="1">'[29]19.14-15'!#REF!</definedName>
    <definedName name="kk" localSheetId="17" hidden="1">'[29]19.14-15'!#REF!</definedName>
    <definedName name="kk" localSheetId="20" hidden="1">'[29]19.14-15'!#REF!</definedName>
    <definedName name="kk" hidden="1">'[29]19.14-15'!#REF!</definedName>
    <definedName name="kkjkj" localSheetId="1">#REF!</definedName>
    <definedName name="kkjkj" localSheetId="2">#REF!</definedName>
    <definedName name="kkjkj" localSheetId="3">#REF!</definedName>
    <definedName name="kkjkj" localSheetId="4">#REF!</definedName>
    <definedName name="kkjkj" localSheetId="5">#REF!</definedName>
    <definedName name="kkjkj" localSheetId="6">#REF!</definedName>
    <definedName name="kkjkj" localSheetId="7">#REF!</definedName>
    <definedName name="kkjkj" localSheetId="8">#REF!</definedName>
    <definedName name="kkjkj" localSheetId="9">#REF!</definedName>
    <definedName name="kkjkj" localSheetId="10">#REF!</definedName>
    <definedName name="kkjkj" localSheetId="11">#REF!</definedName>
    <definedName name="kkjkj" localSheetId="34">#REF!</definedName>
    <definedName name="kkjkj" localSheetId="12">#REF!</definedName>
    <definedName name="kkjkj" localSheetId="17">#REF!</definedName>
    <definedName name="kkjkj" localSheetId="18">#REF!</definedName>
    <definedName name="kkjkj" localSheetId="19">#REF!</definedName>
    <definedName name="kkjkj" localSheetId="20">#REF!</definedName>
    <definedName name="kkjkj" localSheetId="21">#REF!</definedName>
    <definedName name="kkjkj" localSheetId="22">#REF!</definedName>
    <definedName name="kkjkj">#REF!</definedName>
    <definedName name="l" localSheetId="1">'[40]3.1'!#REF!</definedName>
    <definedName name="l" localSheetId="2">'[40]3.1'!#REF!</definedName>
    <definedName name="l" localSheetId="3">'[40]3.1'!#REF!</definedName>
    <definedName name="l" localSheetId="4">'[40]3.1'!#REF!</definedName>
    <definedName name="l" localSheetId="5">'[40]3.1'!#REF!</definedName>
    <definedName name="l" localSheetId="6">'[40]3.1'!#REF!</definedName>
    <definedName name="l" localSheetId="7">'[40]3.1'!#REF!</definedName>
    <definedName name="l" localSheetId="8">'[40]3.1'!#REF!</definedName>
    <definedName name="l" localSheetId="9">'[40]3.1'!#REF!</definedName>
    <definedName name="l" localSheetId="10">'[40]3.1'!#REF!</definedName>
    <definedName name="l" localSheetId="11">'[40]3.1'!#REF!</definedName>
    <definedName name="l" localSheetId="34">'[40]3.1'!#REF!</definedName>
    <definedName name="l" localSheetId="12">'[40]3.1'!#REF!</definedName>
    <definedName name="l" localSheetId="17">'[40]3.1'!#REF!</definedName>
    <definedName name="l" localSheetId="18">'[40]3.1'!#REF!</definedName>
    <definedName name="l" localSheetId="19">'[40]3.1'!#REF!</definedName>
    <definedName name="l" localSheetId="20">'[40]3.1'!#REF!</definedName>
    <definedName name="l" localSheetId="21">'[40]3.1'!#REF!</definedName>
    <definedName name="l" localSheetId="22">'[40]3.1'!#REF!</definedName>
    <definedName name="l">'[40]3.1'!#REF!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 localSheetId="10">[35]GANADE1!$B$79</definedName>
    <definedName name="PEP" localSheetId="11">[36]GANADE1!$B$79</definedName>
    <definedName name="PEP" localSheetId="12">[37]GANADE1!$B$79</definedName>
    <definedName name="PEP" localSheetId="17">[38]GANADE1!$B$79</definedName>
    <definedName name="PEP" localSheetId="18">[35]GANADE1!$B$79</definedName>
    <definedName name="PEP" localSheetId="19">[35]GANADE1!$B$79</definedName>
    <definedName name="PEP" localSheetId="20">[38]GANADE1!$B$79</definedName>
    <definedName name="PEP" localSheetId="21">[35]GANADE1!$B$79</definedName>
    <definedName name="PEP" localSheetId="22">[35]GANADE1!$B$79</definedName>
    <definedName name="PEP">[39]GANADE1!$B$79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 localSheetId="1">#REF!</definedName>
    <definedName name="RUTINA" localSheetId="2">#REF!</definedName>
    <definedName name="RUTINA" localSheetId="3">#REF!</definedName>
    <definedName name="RUTINA" localSheetId="4">#REF!</definedName>
    <definedName name="RUTINA" localSheetId="5">#REF!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0">#REF!</definedName>
    <definedName name="RUTINA" localSheetId="11">#REF!</definedName>
    <definedName name="RUTINA" localSheetId="34">#REF!</definedName>
    <definedName name="RUTINA" localSheetId="12">#REF!</definedName>
    <definedName name="RUTINA" localSheetId="17">#REF!</definedName>
    <definedName name="RUTINA" localSheetId="18">#REF!</definedName>
    <definedName name="RUTINA" localSheetId="19">#REF!</definedName>
    <definedName name="RUTINA" localSheetId="20">#REF!</definedName>
    <definedName name="RUTINA" localSheetId="21">#REF!</definedName>
    <definedName name="RUTINA" localSheetId="22">#REF!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0" i="97" l="1"/>
  <c r="E70" i="97"/>
  <c r="D70" i="97"/>
  <c r="C70" i="97"/>
  <c r="F70" i="97"/>
  <c r="G70" i="97"/>
  <c r="H70" i="97"/>
  <c r="J70" i="97"/>
  <c r="K70" i="97"/>
  <c r="L70" i="97"/>
  <c r="M70" i="97"/>
  <c r="B70" i="97"/>
  <c r="B42" i="144"/>
  <c r="B42" i="143"/>
  <c r="H42" i="142"/>
  <c r="G42" i="142"/>
  <c r="F42" i="142"/>
  <c r="E42" i="142"/>
  <c r="D42" i="142"/>
  <c r="C42" i="142"/>
  <c r="B42" i="142"/>
  <c r="C42" i="141"/>
  <c r="B42" i="141"/>
  <c r="B42" i="140"/>
  <c r="E42" i="139"/>
  <c r="D42" i="139"/>
  <c r="C42" i="139"/>
  <c r="B42" i="139"/>
  <c r="F42" i="138"/>
  <c r="E42" i="138"/>
  <c r="D42" i="138"/>
  <c r="C42" i="138"/>
  <c r="B42" i="138"/>
  <c r="G41" i="137"/>
  <c r="F41" i="137"/>
  <c r="E41" i="137"/>
  <c r="D41" i="137"/>
  <c r="C41" i="137"/>
  <c r="B41" i="137"/>
  <c r="M41" i="136"/>
  <c r="L41" i="136"/>
  <c r="K41" i="136"/>
  <c r="J41" i="136"/>
  <c r="I41" i="136"/>
  <c r="H41" i="136"/>
  <c r="G41" i="136"/>
  <c r="F41" i="136"/>
  <c r="E41" i="136"/>
  <c r="D41" i="136"/>
  <c r="C41" i="136"/>
  <c r="B41" i="136"/>
  <c r="M18" i="97"/>
  <c r="C19" i="46" l="1"/>
  <c r="D19" i="46"/>
  <c r="E19" i="46"/>
  <c r="F19" i="46"/>
  <c r="G19" i="46"/>
  <c r="H19" i="46"/>
  <c r="I19" i="46"/>
  <c r="J19" i="46"/>
  <c r="K19" i="46"/>
  <c r="B19" i="46"/>
  <c r="D8" i="95"/>
</calcChain>
</file>

<file path=xl/sharedStrings.xml><?xml version="1.0" encoding="utf-8"?>
<sst xmlns="http://schemas.openxmlformats.org/spreadsheetml/2006/main" count="1855" uniqueCount="527">
  <si>
    <t>Años</t>
  </si>
  <si>
    <t>Cereales</t>
  </si>
  <si>
    <t>Hortalizas</t>
  </si>
  <si>
    <t>Plantones</t>
  </si>
  <si>
    <t>Total</t>
  </si>
  <si>
    <t>de cal</t>
  </si>
  <si>
    <t>Soluciones</t>
  </si>
  <si>
    <t>Urea</t>
  </si>
  <si>
    <t>nitrogenadas</t>
  </si>
  <si>
    <t>agrícola</t>
  </si>
  <si>
    <t>Compuestos</t>
  </si>
  <si>
    <t>Superfosfato</t>
  </si>
  <si>
    <t>Escorias</t>
  </si>
  <si>
    <t>Thomas</t>
  </si>
  <si>
    <t>Superficie</t>
  </si>
  <si>
    <t>Por hectárea</t>
  </si>
  <si>
    <t>kg/ha</t>
  </si>
  <si>
    <t>Producción</t>
  </si>
  <si>
    <t>Importaciones</t>
  </si>
  <si>
    <t>Nitrogenados</t>
  </si>
  <si>
    <t>Fosfatados</t>
  </si>
  <si>
    <t>Potásicos</t>
  </si>
  <si>
    <t>de N</t>
  </si>
  <si>
    <t>Contenido</t>
  </si>
  <si>
    <t>Clases de fertilizante</t>
  </si>
  <si>
    <t>de elemento</t>
  </si>
  <si>
    <t>fertilizante</t>
  </si>
  <si>
    <t>% N</t>
  </si>
  <si>
    <t xml:space="preserve">  Nitrato amónico-cálcico</t>
  </si>
  <si>
    <t xml:space="preserve">  Nitrato amónico</t>
  </si>
  <si>
    <t xml:space="preserve">  Nitrosulfato amónico</t>
  </si>
  <si>
    <t xml:space="preserve">  Sulfato amónico</t>
  </si>
  <si>
    <t xml:space="preserve">  Urea</t>
  </si>
  <si>
    <t xml:space="preserve">  Superfosfato de cal</t>
  </si>
  <si>
    <t xml:space="preserve">  Sulfato potásico</t>
  </si>
  <si>
    <t xml:space="preserve"> COMPUESTOS</t>
  </si>
  <si>
    <t>% N-P-K</t>
  </si>
  <si>
    <t>0-14-7</t>
  </si>
  <si>
    <t>8-15-15</t>
  </si>
  <si>
    <t>8-24-8</t>
  </si>
  <si>
    <t>9-18-27</t>
  </si>
  <si>
    <t>12-24-8</t>
  </si>
  <si>
    <t>15-15-15</t>
  </si>
  <si>
    <t>Enmiendas</t>
  </si>
  <si>
    <t>Insecticidas</t>
  </si>
  <si>
    <t>Fungicidas</t>
  </si>
  <si>
    <t>Herbicidas</t>
  </si>
  <si>
    <t>Varios</t>
  </si>
  <si>
    <t>Clase de alimento</t>
  </si>
  <si>
    <t xml:space="preserve">  Trigo (pienso)</t>
  </si>
  <si>
    <t xml:space="preserve">  Cebada (pienso)</t>
  </si>
  <si>
    <t xml:space="preserve">  Avena (pienso)</t>
  </si>
  <si>
    <t xml:space="preserve">  Maíz (pienso)</t>
  </si>
  <si>
    <t xml:space="preserve">  Salvado de trigo</t>
  </si>
  <si>
    <t xml:space="preserve">  Harina de soja</t>
  </si>
  <si>
    <t xml:space="preserve">  Pulpa de remolacha</t>
  </si>
  <si>
    <t xml:space="preserve">  Pollitas cría-recría</t>
  </si>
  <si>
    <t xml:space="preserve">  Gallinas ponedoras</t>
  </si>
  <si>
    <t xml:space="preserve">  Pollos carne</t>
  </si>
  <si>
    <t xml:space="preserve">  Terneros cría</t>
  </si>
  <si>
    <t xml:space="preserve">  Terneros recría/cebo</t>
  </si>
  <si>
    <t xml:space="preserve">  Concentrado vacuno de leche</t>
  </si>
  <si>
    <t xml:space="preserve">  Concentrado vacuno de carne</t>
  </si>
  <si>
    <t xml:space="preserve">  Corderos y chivos cría</t>
  </si>
  <si>
    <t xml:space="preserve">  Corderos y chivos recría/engorde</t>
  </si>
  <si>
    <t xml:space="preserve">  Ovejas y cabras lactantes</t>
  </si>
  <si>
    <t xml:space="preserve">  Lechones</t>
  </si>
  <si>
    <t xml:space="preserve">  Cerdos crecimiento y cebo</t>
  </si>
  <si>
    <t xml:space="preserve">  Cerdas gestación y lactación</t>
  </si>
  <si>
    <t>Simples</t>
  </si>
  <si>
    <t>Correctores</t>
  </si>
  <si>
    <t>Ovino y</t>
  </si>
  <si>
    <t>Bovino</t>
  </si>
  <si>
    <t>Caprino</t>
  </si>
  <si>
    <t>Porcino</t>
  </si>
  <si>
    <t>Aves</t>
  </si>
  <si>
    <t>Otros</t>
  </si>
  <si>
    <t>Gasóleo</t>
  </si>
  <si>
    <t>Energía eléctrica</t>
  </si>
  <si>
    <t>Lubricantes</t>
  </si>
  <si>
    <t>Motocultores</t>
  </si>
  <si>
    <t>Nacionales</t>
  </si>
  <si>
    <t>Importados</t>
  </si>
  <si>
    <t>Número</t>
  </si>
  <si>
    <t>CV</t>
  </si>
  <si>
    <t>herramientas</t>
  </si>
  <si>
    <t>Neumáticos</t>
  </si>
  <si>
    <t>Reparaciones</t>
  </si>
  <si>
    <t>Bienes de equipo</t>
  </si>
  <si>
    <t>Construcciones</t>
  </si>
  <si>
    <t>Comunidades Autónomas</t>
  </si>
  <si>
    <t xml:space="preserve">  Lugo</t>
  </si>
  <si>
    <t xml:space="preserve">  Pontevedra</t>
  </si>
  <si>
    <t xml:space="preserve">   GALICIA</t>
  </si>
  <si>
    <t xml:space="preserve">   P. DE ASTURIAS</t>
  </si>
  <si>
    <t xml:space="preserve">   CANTABRIA</t>
  </si>
  <si>
    <t xml:space="preserve">  Guipúzcoa</t>
  </si>
  <si>
    <t xml:space="preserve">  Vizcaya</t>
  </si>
  <si>
    <t xml:space="preserve">   NAVARRA</t>
  </si>
  <si>
    <t xml:space="preserve">   LA RIOJA</t>
  </si>
  <si>
    <t xml:space="preserve">  Huesca</t>
  </si>
  <si>
    <t xml:space="preserve">  Teruel</t>
  </si>
  <si>
    <t xml:space="preserve">  Zaragoza</t>
  </si>
  <si>
    <t xml:space="preserve">  Barcelona</t>
  </si>
  <si>
    <t xml:space="preserve">  Girona</t>
  </si>
  <si>
    <t xml:space="preserve">  Lleida</t>
  </si>
  <si>
    <t xml:space="preserve">  Tarragona</t>
  </si>
  <si>
    <t xml:space="preserve">   CATALUÑA</t>
  </si>
  <si>
    <t xml:space="preserve">   BALEARES</t>
  </si>
  <si>
    <t xml:space="preserve">  Burgos</t>
  </si>
  <si>
    <t xml:space="preserve">  León</t>
  </si>
  <si>
    <t xml:space="preserve">  Palencia</t>
  </si>
  <si>
    <t xml:space="preserve">  Salamanca</t>
  </si>
  <si>
    <t xml:space="preserve">  Segovia</t>
  </si>
  <si>
    <t xml:space="preserve">  Soria</t>
  </si>
  <si>
    <t xml:space="preserve">  Valladolid</t>
  </si>
  <si>
    <t xml:space="preserve">  Zamora</t>
  </si>
  <si>
    <t xml:space="preserve">   MADRID</t>
  </si>
  <si>
    <t xml:space="preserve">  Albacete</t>
  </si>
  <si>
    <t xml:space="preserve">  Ciudad Real</t>
  </si>
  <si>
    <t xml:space="preserve">  Cuenca</t>
  </si>
  <si>
    <t xml:space="preserve">  Guadalajara</t>
  </si>
  <si>
    <t xml:space="preserve">  Toledo</t>
  </si>
  <si>
    <t xml:space="preserve">   CASTILLA-LA MANCHA</t>
  </si>
  <si>
    <t xml:space="preserve">  Alicante</t>
  </si>
  <si>
    <t xml:space="preserve">  Castellón</t>
  </si>
  <si>
    <t xml:space="preserve">  Valencia</t>
  </si>
  <si>
    <t xml:space="preserve">   C. VALENCIANA</t>
  </si>
  <si>
    <t xml:space="preserve">   R. DE MURCIA</t>
  </si>
  <si>
    <t xml:space="preserve">  Badajoz</t>
  </si>
  <si>
    <t xml:space="preserve">  Cáceres</t>
  </si>
  <si>
    <t xml:space="preserve">   EXTREMADURA</t>
  </si>
  <si>
    <t xml:space="preserve">  Almería</t>
  </si>
  <si>
    <t xml:space="preserve">  Cádiz</t>
  </si>
  <si>
    <t xml:space="preserve">  Córdoba</t>
  </si>
  <si>
    <t xml:space="preserve">  Granada</t>
  </si>
  <si>
    <t xml:space="preserve">  Huelva</t>
  </si>
  <si>
    <t xml:space="preserve">  Jaén</t>
  </si>
  <si>
    <t xml:space="preserve">  Málaga</t>
  </si>
  <si>
    <t xml:space="preserve">  Sevilla</t>
  </si>
  <si>
    <t xml:space="preserve">  S. C. Tenerife</t>
  </si>
  <si>
    <t xml:space="preserve">   CANARIAS</t>
  </si>
  <si>
    <t>Tractores</t>
  </si>
  <si>
    <t>Amoniaco</t>
  </si>
  <si>
    <t>Tipo de Maquinaria</t>
  </si>
  <si>
    <t>De ruedas</t>
  </si>
  <si>
    <t>LEGUMINOSAS GRANO</t>
  </si>
  <si>
    <t>Vid</t>
  </si>
  <si>
    <t>Cítricos</t>
  </si>
  <si>
    <t>Frutales</t>
  </si>
  <si>
    <t>PATATA</t>
  </si>
  <si>
    <t>Abonos Simples</t>
  </si>
  <si>
    <t>Materiales y</t>
  </si>
  <si>
    <t>pequeñas</t>
  </si>
  <si>
    <t>Mantenimiento y reparaciones</t>
  </si>
  <si>
    <t>–</t>
  </si>
  <si>
    <t>Consumo de N</t>
  </si>
  <si>
    <t>DAP (Fosfato diamónico)</t>
  </si>
  <si>
    <t>Tractores de ruedas</t>
  </si>
  <si>
    <t>Cosechadoras de cereales</t>
  </si>
  <si>
    <t>Cosechadoras para forraje</t>
  </si>
  <si>
    <t>Cosechadoras de remolacha</t>
  </si>
  <si>
    <t>Cosechadoras de hortalizas</t>
  </si>
  <si>
    <t>Cosechadora de algodón</t>
  </si>
  <si>
    <t>Cosechadoras de viñedo</t>
  </si>
  <si>
    <t>Otras cosechadoras</t>
  </si>
  <si>
    <t>Equipos de carga</t>
  </si>
  <si>
    <t>Tractocarros</t>
  </si>
  <si>
    <t>Otras automotrices</t>
  </si>
  <si>
    <t xml:space="preserve">  Las Palmas</t>
  </si>
  <si>
    <t>ESPAÑA</t>
  </si>
  <si>
    <t xml:space="preserve">  A Coruña</t>
  </si>
  <si>
    <t xml:space="preserve">  Ourense</t>
  </si>
  <si>
    <t>Provincias y</t>
  </si>
  <si>
    <t>Acaricidas</t>
  </si>
  <si>
    <t>Olivar</t>
  </si>
  <si>
    <t>Bodegas</t>
  </si>
  <si>
    <t>Almazaras</t>
  </si>
  <si>
    <t>ganaderas</t>
  </si>
  <si>
    <t>Plantaciones</t>
  </si>
  <si>
    <t>miles de toneladas</t>
  </si>
  <si>
    <t>(toneladas)</t>
  </si>
  <si>
    <t>CEREALES</t>
  </si>
  <si>
    <t xml:space="preserve">  Alfalfa deshidratada</t>
  </si>
  <si>
    <t>PIENSOS SIMPLES</t>
  </si>
  <si>
    <t>PIENSOS COMPUESTOS</t>
  </si>
  <si>
    <t xml:space="preserve"> Aves</t>
  </si>
  <si>
    <t xml:space="preserve"> Vacuno</t>
  </si>
  <si>
    <t xml:space="preserve"> Ovino y caprino</t>
  </si>
  <si>
    <t xml:space="preserve"> Porcino</t>
  </si>
  <si>
    <t xml:space="preserve"> NITROGENADOS</t>
  </si>
  <si>
    <t xml:space="preserve"> FOSFATADOS</t>
  </si>
  <si>
    <t xml:space="preserve"> Compuestos</t>
  </si>
  <si>
    <t>Provincias y Comunidades Autónomas</t>
  </si>
  <si>
    <t>planes de seguimiento de cada variedad</t>
  </si>
  <si>
    <t>Carne</t>
  </si>
  <si>
    <t>Leche</t>
  </si>
  <si>
    <t>Huevos</t>
  </si>
  <si>
    <t>Nematicidas</t>
  </si>
  <si>
    <t xml:space="preserve">   ANDALUCÍA</t>
  </si>
  <si>
    <t>Vacuno</t>
  </si>
  <si>
    <t>Ovino</t>
  </si>
  <si>
    <t>Apicultura</t>
  </si>
  <si>
    <t>MEDIOS DE PRODUCCIÓN</t>
  </si>
  <si>
    <t xml:space="preserve">   CASTILLA Y LEÓN</t>
  </si>
  <si>
    <t>Raíces y tubérculos</t>
  </si>
  <si>
    <t>Leguminosas y forrajeras</t>
  </si>
  <si>
    <t>Cultivos industriales</t>
  </si>
  <si>
    <t xml:space="preserve"> POTÁSICOS</t>
  </si>
  <si>
    <t xml:space="preserve">  Lactoreemplazantes del 20% de proteínas</t>
  </si>
  <si>
    <t xml:space="preserve">De cadenas </t>
  </si>
  <si>
    <t>y otros</t>
  </si>
  <si>
    <t>(automotrices)</t>
  </si>
  <si>
    <t>Silos y</t>
  </si>
  <si>
    <t>almacenes</t>
  </si>
  <si>
    <t xml:space="preserve">  Álava</t>
  </si>
  <si>
    <t xml:space="preserve">   PAÍS VASCO</t>
  </si>
  <si>
    <t xml:space="preserve">   ARAGÓN</t>
  </si>
  <si>
    <t xml:space="preserve">  Ávila</t>
  </si>
  <si>
    <t>Año</t>
  </si>
  <si>
    <t>Superficie (ha)</t>
  </si>
  <si>
    <t>Productores</t>
  </si>
  <si>
    <t xml:space="preserve"> Serie histórica de la producción agrícola ecológica</t>
  </si>
  <si>
    <t/>
  </si>
  <si>
    <t xml:space="preserve">   P. de Asturias</t>
  </si>
  <si>
    <t xml:space="preserve">   Navarra</t>
  </si>
  <si>
    <t xml:space="preserve">   La Rioja</t>
  </si>
  <si>
    <t xml:space="preserve">   Cataluña</t>
  </si>
  <si>
    <t xml:space="preserve">   Baleares</t>
  </si>
  <si>
    <t xml:space="preserve">   Castilla y León</t>
  </si>
  <si>
    <t xml:space="preserve">   Madrid</t>
  </si>
  <si>
    <t xml:space="preserve">   Castilla-La Mancha</t>
  </si>
  <si>
    <t xml:space="preserve">   C. Valenciana</t>
  </si>
  <si>
    <t xml:space="preserve">   R. de Murcia</t>
  </si>
  <si>
    <t xml:space="preserve">   Extremadura</t>
  </si>
  <si>
    <t xml:space="preserve">   Andalucía</t>
  </si>
  <si>
    <t>Valores corrientes a precios básicos (millones de Euros)</t>
  </si>
  <si>
    <t>incluidas en el Registro de variedades comerciales  (hectáreas)</t>
  </si>
  <si>
    <t>miles de hectáreas</t>
  </si>
  <si>
    <t xml:space="preserve">Valores corrientes a precios básicos ( millones de euros) </t>
  </si>
  <si>
    <t>Valores corrientes a precios básicos (millones de euros)</t>
  </si>
  <si>
    <t xml:space="preserve">Valores corrientes a precios básicos (millones de euros) </t>
  </si>
  <si>
    <t>caprino</t>
  </si>
  <si>
    <t xml:space="preserve">         Valores corrientes a precios básicos (millones de euros)</t>
  </si>
  <si>
    <t>Frutos secos</t>
  </si>
  <si>
    <t xml:space="preserve">  2009</t>
  </si>
  <si>
    <t xml:space="preserve"> de tractores, motocultores y cosechadoras de cereales (a 31 de diciembre de cada año) *</t>
  </si>
  <si>
    <t xml:space="preserve">* Los datos recogidos corresponden a las inscripciones habidas en los Registros Oficiales de Maquinaria Agrícola (ROMA) regulados </t>
  </si>
  <si>
    <t xml:space="preserve">complementando una antigua orden ministerial del año 1987. </t>
  </si>
  <si>
    <t>FESTUCA ALTA (Festuca Arundinacea)</t>
  </si>
  <si>
    <t>FESTUCA ROJA (Festuca Rubra I.)</t>
  </si>
  <si>
    <t>POA PRATENSE (Poa pratensis L.)</t>
  </si>
  <si>
    <t>RAY-GRASS HÍBRIDO (Lolium x Boucheanvm Kunth)</t>
  </si>
  <si>
    <t>RAY-GRASS INGLÉS (Lolium Perenne L.)</t>
  </si>
  <si>
    <t>TOTAL LEGUMINOSAS FORRAJERAS</t>
  </si>
  <si>
    <t>LEGUMINOSAS FORRAJERAS</t>
  </si>
  <si>
    <t>OTRAS FORRAJERAS</t>
  </si>
  <si>
    <t>MEZCLAS FORRAJERAS Y CESPED</t>
  </si>
  <si>
    <t>TOTAL OTRAS FORRAJERAS</t>
  </si>
  <si>
    <t>TEXTILES</t>
  </si>
  <si>
    <t>ARROZ</t>
  </si>
  <si>
    <t>AVENA</t>
  </si>
  <si>
    <t>CEBADA</t>
  </si>
  <si>
    <t>CENTENO</t>
  </si>
  <si>
    <t>TRIGO BLANDO</t>
  </si>
  <si>
    <t>TRIGO DURO</t>
  </si>
  <si>
    <t>VEZA COMÚN</t>
  </si>
  <si>
    <t>VEZA VELLOSA</t>
  </si>
  <si>
    <t>ALFALFA</t>
  </si>
  <si>
    <t>ESPARCETA</t>
  </si>
  <si>
    <t>YEROS</t>
  </si>
  <si>
    <t>COLZA</t>
  </si>
  <si>
    <t>ALGODÓN</t>
  </si>
  <si>
    <t>Plataneras y subtropicales</t>
  </si>
  <si>
    <t>TOTAL CEREALES</t>
  </si>
  <si>
    <t>OLEAGINOSAS</t>
  </si>
  <si>
    <t>SOJA</t>
  </si>
  <si>
    <t>TOTAL OLEAGINOSAS</t>
  </si>
  <si>
    <t>TOTAL TEXTILES</t>
  </si>
  <si>
    <t>GRAMINEAS FORRAJERAS</t>
  </si>
  <si>
    <t>TOTAL GRAMINEAS FORRAJERAS</t>
  </si>
  <si>
    <t>TOTAL LEGUMINOSAS GRANO</t>
  </si>
  <si>
    <t>HORTICOLAS</t>
  </si>
  <si>
    <t>TOTAL SEMILLAS Y PATATA</t>
  </si>
  <si>
    <t>TRITICALE</t>
  </si>
  <si>
    <t>(Quintales métricos)</t>
  </si>
  <si>
    <t xml:space="preserve">   Cantabria</t>
  </si>
  <si>
    <t xml:space="preserve">  2010</t>
  </si>
  <si>
    <t>-</t>
  </si>
  <si>
    <t>Operadores (*)</t>
  </si>
  <si>
    <t>(*)Operadores (NIF)= Productores, elaboradores y comercializadores</t>
  </si>
  <si>
    <t>Elaboradores / Transformadores</t>
  </si>
  <si>
    <t>Équidos</t>
  </si>
  <si>
    <t>% P2O5</t>
  </si>
  <si>
    <t>% K2O</t>
  </si>
  <si>
    <t xml:space="preserve">(A) Avance </t>
  </si>
  <si>
    <t xml:space="preserve">(E) Estimación </t>
  </si>
  <si>
    <t>(E) Estimación</t>
  </si>
  <si>
    <t>(A) Avance</t>
  </si>
  <si>
    <t>CARTAMO</t>
  </si>
  <si>
    <t>COLZA (Brassica napus oleifera)</t>
  </si>
  <si>
    <t>LINO OLEAGINOSO (Linum usitatissimun L.)</t>
  </si>
  <si>
    <t>ALGODÓN (Gossypium L.)</t>
  </si>
  <si>
    <t>CÁÑAMO (Cannabis sativa L.)</t>
  </si>
  <si>
    <t>ALFALFA (Medicago Sativa L.)</t>
  </si>
  <si>
    <t>ESPARCETA (Onopbrychis vicifolia)</t>
  </si>
  <si>
    <t>MELILOTO (Melilotus oficinalis)</t>
  </si>
  <si>
    <t>TRÉBOL SUBTERRÁNEO (Trifolium subterraneum L.)</t>
  </si>
  <si>
    <t>VEZA COMÚN (Vicia sativa L.)</t>
  </si>
  <si>
    <t>VEZA VELLOSA (Vicia villosa Roth.)</t>
  </si>
  <si>
    <t>ALTRAMUZ BLANCO (Lupinus albus L.)</t>
  </si>
  <si>
    <t>GUISANTE PIENSO (Pisum sativum I. (Partim))</t>
  </si>
  <si>
    <t>HABONCILLO (Vicia faba L. (Partim))</t>
  </si>
  <si>
    <t>NABO FORRAJERO (Brassica napus L. var Nopobrassica RCHB)</t>
  </si>
  <si>
    <t>REMOLACHA FORRAJERA (Beta vulgaris L.)</t>
  </si>
  <si>
    <t>GARBANZO (Cicer arientinum L.)</t>
  </si>
  <si>
    <t>LENTEJA (Lens culinaris Medik.)</t>
  </si>
  <si>
    <t>Incluye variedades registradas en el catálogo de la UE y APC (Autorizacón Provisional de Comercialización) de España</t>
  </si>
  <si>
    <t xml:space="preserve">  2011</t>
  </si>
  <si>
    <t>AVENA STRIGOSA</t>
  </si>
  <si>
    <t>Serie histórica del número de operadores según tipo</t>
  </si>
  <si>
    <t xml:space="preserve">  2012</t>
  </si>
  <si>
    <t>Cereales para la producción de grano</t>
  </si>
  <si>
    <t>Tubérculos y raíces</t>
  </si>
  <si>
    <t>Setas cultivadas</t>
  </si>
  <si>
    <t>Bayas cultivadas</t>
  </si>
  <si>
    <t>Barbecho</t>
  </si>
  <si>
    <t>* Incluye hortalizas de hoja y tallo, coles, hortalizas cultivadas por el fruto, hortalizas de bulbo y tubérculos, leguminosas de verdeo, y otras.</t>
  </si>
  <si>
    <t>2012/2013</t>
  </si>
  <si>
    <t>CACAHUETE</t>
  </si>
  <si>
    <t xml:space="preserve">   Aragón</t>
  </si>
  <si>
    <t xml:space="preserve">  2013</t>
  </si>
  <si>
    <t>Pollos</t>
  </si>
  <si>
    <t>Otras</t>
  </si>
  <si>
    <t>Aves de corral</t>
  </si>
  <si>
    <t>Gallinas puesta</t>
  </si>
  <si>
    <t xml:space="preserve">actualizando y complementando una antigua orden ministerial del año 1987. </t>
  </si>
  <si>
    <t>2013/2014</t>
  </si>
  <si>
    <t>CATALUÑA</t>
  </si>
  <si>
    <t xml:space="preserve">  2014</t>
  </si>
  <si>
    <t xml:space="preserve">  2015</t>
  </si>
  <si>
    <t>2014/2015</t>
  </si>
  <si>
    <t>GALICIA</t>
  </si>
  <si>
    <t>EXTREMADURA</t>
  </si>
  <si>
    <t>Acolchado</t>
  </si>
  <si>
    <t>Total hortalizas frescas y fresas *</t>
  </si>
  <si>
    <t>Conejos</t>
  </si>
  <si>
    <t>*Datos revisados desde 2006. En el apartado Motocultores se incluyen Motocultores, Motoazadas, Mosegadoras y otras.</t>
  </si>
  <si>
    <t>2015/2016</t>
  </si>
  <si>
    <t>NABINA</t>
  </si>
  <si>
    <t>DACTILO ( Dactylis glomerata)</t>
  </si>
  <si>
    <t>TRIFOLIUM REPENS (Trébol blanco)</t>
  </si>
  <si>
    <t xml:space="preserve">   País Vasco</t>
  </si>
  <si>
    <t xml:space="preserve"> (Metodología SEC-95 hasta 2013 y SEC-2010 de 2014 en adelante )</t>
  </si>
  <si>
    <t xml:space="preserve">  2016</t>
  </si>
  <si>
    <t>2016/2017</t>
  </si>
  <si>
    <t>CANTABRIA</t>
  </si>
  <si>
    <t>Tractores de cadenas y otros</t>
  </si>
  <si>
    <t xml:space="preserve">  2017</t>
  </si>
  <si>
    <t xml:space="preserve"> Fuente: Servicio de Estadìsticas Agrarias.</t>
  </si>
  <si>
    <t>(1) Revisión de cifras</t>
  </si>
  <si>
    <t xml:space="preserve"> Productos lácteos (tn) </t>
  </si>
  <si>
    <t>Huevos (Unids)</t>
  </si>
  <si>
    <t>Miel (tn)</t>
  </si>
  <si>
    <t xml:space="preserve"> Leche cruda producida en la explotación </t>
  </si>
  <si>
    <t>Leche para consumo directo</t>
  </si>
  <si>
    <t>Nata</t>
  </si>
  <si>
    <t>Mantequilla</t>
  </si>
  <si>
    <t>Queso</t>
  </si>
  <si>
    <t>Leche acidificada</t>
  </si>
  <si>
    <t>Otros lácteos</t>
  </si>
  <si>
    <t>Vaca</t>
  </si>
  <si>
    <t>Oveja</t>
  </si>
  <si>
    <t>Cabra</t>
  </si>
  <si>
    <t>Total leche cruda</t>
  </si>
  <si>
    <t>9.10.1. SUPERFICIES DEDICADAS A CULTIVOS FORZADOS: Análisis provincial de la estimación al final de la campaña (miles de m²)</t>
  </si>
  <si>
    <t>9.11.1. AGRICULTURA ECOLÓGICA:</t>
  </si>
  <si>
    <t xml:space="preserve">9.11.2. AGRICULTURA ECOLÓGICA: </t>
  </si>
  <si>
    <t>9.11.4. SUPERFICIE DE AGRICULTURA ECOLÓGICA: Análisis provincial según tipo de cultivo o aprovechamientos</t>
  </si>
  <si>
    <t>9.1.2. SEMILLAS Y PLANTONES AGRÍCOLAS: Serie histórica de gastos fuera del sector en semillas y plantones</t>
  </si>
  <si>
    <t>9.3.1. FITOSANITARIOS: Serie histórica del consumo según clases</t>
  </si>
  <si>
    <t>9.5.1. ENERGÍA: Serie histórica del gasto en combustibles y energía eléctrica en la explotación</t>
  </si>
  <si>
    <t>9.7.1. MANTENIMIENTO DE MATERIAL: Serie histórica de gastos</t>
  </si>
  <si>
    <t>9.2.6. FERTILIZANTES: Serie histórica de los precios medios anuales pagados por los agricultores (euros/100 kg)</t>
  </si>
  <si>
    <t>9.4.1. PIENSOS: Serie histórica de precios medios anuales pagados por los agricultores (euros/100 kg)</t>
  </si>
  <si>
    <t>9.6.1. MAQUINARIA AGRÍCOLA: Serie histórica del censo de maquinaria automotriz (a 31 de diciembre de cada año) *</t>
  </si>
  <si>
    <t>9.6.3. TRACTORES, MOTOCULTORES Y COSECHADORAS DE CEREALES: Serie histórica de existencias</t>
  </si>
  <si>
    <t>9.2.1. FERTILIZANTES NITROGENADOS: Serie histórica del consumo agrícola (toneladas de N)</t>
  </si>
  <si>
    <t>9.2.2. FERTILIZANTES FOSFATADOS: Serie histórica del consumo agrícola</t>
  </si>
  <si>
    <t>9.2.3. FERTILIZANTES POTÁSICOS: Serie histórica del consumo agrícola</t>
  </si>
  <si>
    <t>9.2.4. FERTILIZANTES: Serie histórica del consumo, total y por hectárea, de superficie fertilizable</t>
  </si>
  <si>
    <t>9.2.5. FERTILIZANTES: Serie histórica de producción e importaciones de fertilizantes</t>
  </si>
  <si>
    <t>9.4.2. PIENSOS: Serie histórica del importe. Valores corrientes a precios básicos (millones de euros)</t>
  </si>
  <si>
    <t xml:space="preserve">  2018</t>
  </si>
  <si>
    <t>RAY-GRASS ITALIANO (Lolium multiflorum)</t>
  </si>
  <si>
    <t>ESPELTA</t>
  </si>
  <si>
    <t>MAÍZ</t>
  </si>
  <si>
    <t>2017/2018</t>
  </si>
  <si>
    <t>Clases y Especies</t>
  </si>
  <si>
    <t>CASTILLA-LA MANCHA</t>
  </si>
  <si>
    <t>ANDALUCÍA</t>
  </si>
  <si>
    <t>FESTUCA ALTA</t>
  </si>
  <si>
    <t>GUISANTE</t>
  </si>
  <si>
    <t>NABO</t>
  </si>
  <si>
    <t>MEZCLA FORRAJERAS</t>
  </si>
  <si>
    <t>CÁRTAMO</t>
  </si>
  <si>
    <t>(Nota: a partir de 2014 los materiales y pequeñas herramientas se contabilizan dentro del consumo intermedio "Otros bienes y servicios" del las CEA)</t>
  </si>
  <si>
    <t xml:space="preserve">  Cuenca (1)</t>
  </si>
  <si>
    <t>9.9.1. MANTENIMIENTO DE EDIFICIOS: Serie histórica del importe</t>
  </si>
  <si>
    <t>2018/2019</t>
  </si>
  <si>
    <t>ASTURIAS (PRINCIPADO DE)</t>
  </si>
  <si>
    <t>CANARIAS</t>
  </si>
  <si>
    <t xml:space="preserve">GIRASOL </t>
  </si>
  <si>
    <t>GIRASOL HÍBRIDO (Helianthus annuus L.)</t>
  </si>
  <si>
    <t>GIRASOL POBLACIÓN (Helianthus annuus L.)</t>
  </si>
  <si>
    <t>GIRASOL (PARENTALES) (Helianthus annuus L.)</t>
  </si>
  <si>
    <t>Fuente: Subdirección General de la Calidad Alimentaria y de Laboratorios Agroalimentarios</t>
  </si>
  <si>
    <t xml:space="preserve">9.1.1.7. Análisis autonómico de la certificación de semillas: </t>
  </si>
  <si>
    <t>2019/2020</t>
  </si>
  <si>
    <t>9.1.1. CERTIFICACIÓN DE SEMILLAS: Serie histórica de certificación de semillas según especies y clases (Quintales métricos)</t>
  </si>
  <si>
    <t xml:space="preserve">9.1.1.4. Análisis autonómico de la certificación de semillas: </t>
  </si>
  <si>
    <t xml:space="preserve">9.1.1.6. Análisis autonómico de la certificación de semillas: </t>
  </si>
  <si>
    <t xml:space="preserve">9.1.1.8. Análisis autonómico de la certificación de semillas: </t>
  </si>
  <si>
    <t xml:space="preserve">9.1.1.9. Análisis autonómico de la certificación de semillas: </t>
  </si>
  <si>
    <t xml:space="preserve"> (Metodología SEC-95 hasta 2013 y SEC-2010 de 2014 en adelante)</t>
  </si>
  <si>
    <t>JUDÍA</t>
  </si>
  <si>
    <t>Nitrato de cal</t>
  </si>
  <si>
    <t>Nitrato de Chile</t>
  </si>
  <si>
    <t>Nitratos amónico-cálcicos y Nitrato amónico</t>
  </si>
  <si>
    <t>Sulfato amónico y Nitrosulfato amónico</t>
  </si>
  <si>
    <t xml:space="preserve">  2019</t>
  </si>
  <si>
    <t xml:space="preserve">  2020</t>
  </si>
  <si>
    <t>(Cloruro potásico y Sulfato potásico)</t>
  </si>
  <si>
    <t>810</t>
  </si>
  <si>
    <t xml:space="preserve">recientemente, mediante el Real Decreto 448/2020, de 10 de marzo, sobre caracterización y registro de la maquinaria agrícola., actualizando y </t>
  </si>
  <si>
    <t xml:space="preserve">recientemente, mediante el Real Decreto 448/2020, de 10 de marzo, sobre caracterización y registro de la maquinaria agrícola, </t>
  </si>
  <si>
    <t xml:space="preserve">recientemente, mediante el Real Decreto 448/2020, de 10 de marzo, sobre caracterización y registro de la maquinaria agrícola, actualizando y </t>
  </si>
  <si>
    <t>2020/2021</t>
  </si>
  <si>
    <t>PASTO SUDÁN HÍBRIDO</t>
  </si>
  <si>
    <t>SORGO(1)</t>
  </si>
  <si>
    <t xml:space="preserve">ARAGÓN_x000D_
</t>
  </si>
  <si>
    <t xml:space="preserve">BALEARES_x000D_
</t>
  </si>
  <si>
    <t>CASTILLA Y LEÓN</t>
  </si>
  <si>
    <t>COMUNIDAD VALENCIANA</t>
  </si>
  <si>
    <t>MADRID (COMUNIDAD DE)</t>
  </si>
  <si>
    <t>MURCIA (REGIÓN DE)</t>
  </si>
  <si>
    <t>NAVARRA (COMUNIDAD FORAL DE)</t>
  </si>
  <si>
    <t>PAÍS VASCO</t>
  </si>
  <si>
    <t>RIOJA (LA)</t>
  </si>
  <si>
    <t>Total general</t>
  </si>
  <si>
    <t>DACTILO</t>
  </si>
  <si>
    <t>RAY-GRASS HÍBRIDO</t>
  </si>
  <si>
    <t>RAY-GRASS INGLÉS</t>
  </si>
  <si>
    <t>RAY-GRASS ITALIANO</t>
  </si>
  <si>
    <t>9.1.1.5. Análisis autonómico de la certificación de semillas:</t>
  </si>
  <si>
    <t xml:space="preserve">– </t>
  </si>
  <si>
    <r>
      <t>SORGO</t>
    </r>
    <r>
      <rPr>
        <vertAlign val="superscript"/>
        <sz val="9"/>
        <rFont val="Ubuntu"/>
        <family val="2"/>
      </rPr>
      <t xml:space="preserve"> (1)</t>
    </r>
  </si>
  <si>
    <r>
      <t>YEROS (Vicia ervilia L.)</t>
    </r>
    <r>
      <rPr>
        <vertAlign val="superscript"/>
        <sz val="9"/>
        <rFont val="Ubuntu"/>
        <family val="2"/>
      </rPr>
      <t xml:space="preserve"> (2)</t>
    </r>
  </si>
  <si>
    <r>
      <rPr>
        <vertAlign val="superscript"/>
        <sz val="9"/>
        <rFont val="Ubuntu"/>
        <family val="2"/>
      </rPr>
      <t xml:space="preserve">(1) </t>
    </r>
    <r>
      <rPr>
        <sz val="9"/>
        <rFont val="Ubuntu"/>
        <family val="2"/>
      </rPr>
      <t>Sorgo: A partir de 2019/2020 se clasifica como Cereal.</t>
    </r>
  </si>
  <si>
    <r>
      <rPr>
        <vertAlign val="superscript"/>
        <sz val="9"/>
        <rFont val="Ubuntu"/>
        <family val="2"/>
      </rPr>
      <t>(2)</t>
    </r>
    <r>
      <rPr>
        <sz val="9"/>
        <rFont val="Ubuntu"/>
        <family val="2"/>
      </rPr>
      <t xml:space="preserve"> Yeros: A partir de 2019/2020 se clasifica como Leguminosa Grano.</t>
    </r>
  </si>
  <si>
    <r>
      <rPr>
        <vertAlign val="superscript"/>
        <sz val="9"/>
        <rFont val="Ubuntu"/>
        <family val="2"/>
      </rPr>
      <t xml:space="preserve">(1) </t>
    </r>
    <r>
      <rPr>
        <sz val="9"/>
        <rFont val="Ubuntu"/>
        <family val="2"/>
      </rPr>
      <t>Yeros: A partir de 2019/2020 se clasifica como Leguminosa Grano.</t>
    </r>
  </si>
  <si>
    <r>
      <t xml:space="preserve"> (toneladas de P</t>
    </r>
    <r>
      <rPr>
        <vertAlign val="subscript"/>
        <sz val="12"/>
        <rFont val="Klinic Slab Book"/>
        <family val="3"/>
      </rPr>
      <t>2</t>
    </r>
    <r>
      <rPr>
        <sz val="12"/>
        <rFont val="Klinic Slab Book"/>
        <family val="3"/>
      </rPr>
      <t>O</t>
    </r>
    <r>
      <rPr>
        <vertAlign val="subscript"/>
        <sz val="12"/>
        <rFont val="Klinic Slab Book"/>
        <family val="3"/>
      </rPr>
      <t>5</t>
    </r>
    <r>
      <rPr>
        <sz val="12"/>
        <rFont val="Klinic Slab Book"/>
        <family val="3"/>
      </rPr>
      <t>)</t>
    </r>
  </si>
  <si>
    <r>
      <t xml:space="preserve"> (toneladas de K</t>
    </r>
    <r>
      <rPr>
        <vertAlign val="subscript"/>
        <sz val="12"/>
        <rFont val="Klinic Slab Book"/>
        <family val="3"/>
      </rPr>
      <t>2</t>
    </r>
    <r>
      <rPr>
        <sz val="12"/>
        <rFont val="Klinic Slab Book"/>
        <family val="3"/>
      </rPr>
      <t>O)</t>
    </r>
  </si>
  <si>
    <r>
      <t>Consumo de P</t>
    </r>
    <r>
      <rPr>
        <b/>
        <vertAlign val="subscript"/>
        <sz val="10"/>
        <rFont val="Ubuntu"/>
        <family val="2"/>
      </rPr>
      <t>2</t>
    </r>
    <r>
      <rPr>
        <b/>
        <sz val="10"/>
        <rFont val="Ubuntu"/>
        <family val="2"/>
      </rPr>
      <t>O</t>
    </r>
    <r>
      <rPr>
        <b/>
        <vertAlign val="subscript"/>
        <sz val="10"/>
        <rFont val="Ubuntu"/>
        <family val="2"/>
      </rPr>
      <t>5</t>
    </r>
  </si>
  <si>
    <r>
      <t>Consumo de K</t>
    </r>
    <r>
      <rPr>
        <b/>
        <vertAlign val="subscript"/>
        <sz val="10"/>
        <rFont val="Ubuntu"/>
        <family val="2"/>
      </rPr>
      <t>2</t>
    </r>
    <r>
      <rPr>
        <b/>
        <sz val="10"/>
        <rFont val="Ubuntu"/>
        <family val="2"/>
      </rPr>
      <t>O</t>
    </r>
  </si>
  <si>
    <r>
      <t xml:space="preserve">fertilizable </t>
    </r>
    <r>
      <rPr>
        <b/>
        <vertAlign val="superscript"/>
        <sz val="10"/>
        <rFont val="Ubuntu"/>
        <family val="2"/>
      </rPr>
      <t>(1)</t>
    </r>
  </si>
  <si>
    <r>
      <t>(1)</t>
    </r>
    <r>
      <rPr>
        <sz val="9"/>
        <rFont val="Ubuntu"/>
        <family val="2"/>
      </rPr>
      <t xml:space="preserve"> Tierras de cultivo menos barbecho, más prados naturales.Fuente de datos ESYRCE.</t>
    </r>
  </si>
  <si>
    <r>
      <t>de P</t>
    </r>
    <r>
      <rPr>
        <b/>
        <vertAlign val="subscript"/>
        <sz val="10"/>
        <rFont val="Ubuntu"/>
        <family val="2"/>
      </rPr>
      <t>2</t>
    </r>
    <r>
      <rPr>
        <b/>
        <sz val="10"/>
        <rFont val="Ubuntu"/>
        <family val="2"/>
      </rPr>
      <t>O</t>
    </r>
    <r>
      <rPr>
        <b/>
        <vertAlign val="subscript"/>
        <sz val="10"/>
        <rFont val="Ubuntu"/>
        <family val="2"/>
      </rPr>
      <t>5</t>
    </r>
  </si>
  <si>
    <r>
      <t>de K</t>
    </r>
    <r>
      <rPr>
        <b/>
        <vertAlign val="subscript"/>
        <sz val="10"/>
        <rFont val="Ubuntu"/>
        <family val="2"/>
      </rPr>
      <t>2</t>
    </r>
    <r>
      <rPr>
        <b/>
        <sz val="10"/>
        <rFont val="Ubuntu"/>
        <family val="2"/>
      </rPr>
      <t>O</t>
    </r>
  </si>
  <si>
    <t>Abonos complejos</t>
  </si>
  <si>
    <t>2021(**)</t>
  </si>
  <si>
    <r>
      <t>9.1.3. SUPERFICIE DE MAÍZ GENÉTICAMENTE MODIFICADO</t>
    </r>
    <r>
      <rPr>
        <vertAlign val="superscript"/>
        <sz val="12"/>
        <rFont val="Klinic Slab Book"/>
        <family val="3"/>
      </rPr>
      <t>(*)</t>
    </r>
    <r>
      <rPr>
        <sz val="12"/>
        <rFont val="Klinic Slab Book"/>
        <family val="3"/>
      </rPr>
      <t>: Serie histórica de variedades de maíz genéticamente modificado</t>
    </r>
  </si>
  <si>
    <r>
      <t>(*)</t>
    </r>
    <r>
      <rPr>
        <sz val="9"/>
        <rFont val="Ubuntu"/>
        <family val="2"/>
      </rPr>
      <t xml:space="preserve"> Los datos han sido calculados en función de las declaraciones de venta de semilla que los productores de semilla deben facilitar a este Ministerio de acuerdo con los</t>
    </r>
  </si>
  <si>
    <t xml:space="preserve">        Enarenado</t>
  </si>
  <si>
    <t xml:space="preserve">         Túneles</t>
  </si>
  <si>
    <t xml:space="preserve">   Instalac. Fijas</t>
  </si>
  <si>
    <t>2021/2022</t>
  </si>
  <si>
    <t>POA DE LOS PRADOS</t>
  </si>
  <si>
    <t>ALMORTA DE MONTE</t>
  </si>
  <si>
    <t>ALTRAMUZ</t>
  </si>
  <si>
    <t>HABA /HABONCILLOS</t>
  </si>
  <si>
    <t>2022(**)</t>
  </si>
  <si>
    <t xml:space="preserve">  2021</t>
  </si>
  <si>
    <t>20/21</t>
  </si>
  <si>
    <t>Total (*)</t>
  </si>
  <si>
    <t>d/c</t>
  </si>
  <si>
    <t>d/c: datos confidenciales sujetos a secreto estadístico</t>
  </si>
  <si>
    <t>(*)El Total de N consumido incluye el amoniaco agrícola y otros fertilizantes nitrogenados</t>
  </si>
  <si>
    <t>Otros (*)</t>
  </si>
  <si>
    <t>GIRASOL</t>
  </si>
  <si>
    <t>LINO</t>
  </si>
  <si>
    <t>MOSTAZA BLANCA</t>
  </si>
  <si>
    <t>2023(**)</t>
  </si>
  <si>
    <t>Legumbres secas y proteaginosas para la producción de grano</t>
  </si>
  <si>
    <t>Total de pastos y prados permanentes</t>
  </si>
  <si>
    <t>(*) En Helicicultura nº. de m² de granja dedicada a la cría de caracoles</t>
  </si>
  <si>
    <t>Apicultura nº de colmenas</t>
  </si>
  <si>
    <t>2022/2023</t>
  </si>
  <si>
    <t xml:space="preserve">  2022</t>
  </si>
  <si>
    <t>21/22</t>
  </si>
  <si>
    <t>9.1.1.1. Análisis autonómico de la certificación de semillas: CEREALES 2023/2024 (Quintales métricos)</t>
  </si>
  <si>
    <t>9.1.1.2. Análisis autonómico de la certificación de semillas: GRAMÍNEAS 2023/2024 (Quintales métricos)</t>
  </si>
  <si>
    <t xml:space="preserve">9.1.1.3. Análisis autonómico de la certificación de semillas: LEGUMINOSAS FORRAJEAS 2023/2024
</t>
  </si>
  <si>
    <t>LEGUMINOSAS GRANO 2023/2024 (Quintales métricos)</t>
  </si>
  <si>
    <t xml:space="preserve"> OTRAS FORRAJERAS 2023/2024(Quintales métricos)</t>
  </si>
  <si>
    <t xml:space="preserve"> HORTÍCOLAS 2023/2024 (Quintales métricos)
</t>
  </si>
  <si>
    <t>OLEAGINOSAS 2023/2024 (Quintales métricos)</t>
  </si>
  <si>
    <t>TEXTILES 2023/2024(Quintales métricos)</t>
  </si>
  <si>
    <t xml:space="preserve">PATATA DE SIEMBRA 2023/2024 (Quintales métricos)
</t>
  </si>
  <si>
    <t>2024(**)</t>
  </si>
  <si>
    <r>
      <rPr>
        <vertAlign val="superscript"/>
        <sz val="9"/>
        <rFont val="Ubuntu"/>
        <family val="2"/>
      </rPr>
      <t>(**)</t>
    </r>
    <r>
      <rPr>
        <sz val="9"/>
        <rFont val="Ubuntu"/>
        <family val="2"/>
      </rPr>
      <t xml:space="preserve"> La estimación de superficie para el período 2006-2019 está referida a una dosis media de 85.000 semillas/ha, y de 95.000 semillas/ha para el periodo 2020-2024</t>
    </r>
  </si>
  <si>
    <t xml:space="preserve">  2023</t>
  </si>
  <si>
    <t>9.11.3. SUPERFICIE DE AGRICULTURA ECOLÓGICA: Análisis provincial según tipo de cultivo o aprovechamiento, 2023 (hectáreas)</t>
  </si>
  <si>
    <t>2023 (hectáreas) (conclusión)</t>
  </si>
  <si>
    <t>9.11.5. GANADERÍA ECOLÓGICA:  Análisis provincial del número de explotaciones según tipos de animales, 2023</t>
  </si>
  <si>
    <t>9.11.6. GANADERÍA ECOLÓGICA:  Análisis provincial del número de cabezas de ganado / colmenas ecológicas, 2023</t>
  </si>
  <si>
    <t>S.E.</t>
  </si>
  <si>
    <t>9.11.7. GANADERÍA ECOLÓGICA:  Análisis provincial de los productos lácteos (tn), huevos (unidades) y miel (tn) 2023</t>
  </si>
  <si>
    <t>2023/2024</t>
  </si>
  <si>
    <t>2023 (A)</t>
  </si>
  <si>
    <t>2024 (E)</t>
  </si>
  <si>
    <t>22/23</t>
  </si>
  <si>
    <t>sd: Sin dato</t>
  </si>
  <si>
    <t>Actualización de cifras en 2021</t>
  </si>
  <si>
    <t>9.6.2. TRACTORES, MOTOCULTORES Y COSECHADORAS DE CEREALES: Serie histórica de inscripciones anuales de tractores, motocultores y cosechadoras de cereales *</t>
  </si>
  <si>
    <t>9.2.7. FERTILIZANTES: Serie histórica del importe de los gastos de los agricultores en las diferentes clases de fertilizantes</t>
  </si>
  <si>
    <t>9.8.1. AMORTIZACIONES: Serie histórica del importe de las amortizaciones de bienes de equipo, construcciones y plantaciones de la explotación agrícola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</si>
</sst>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\ _€_-;\-* #,##0\ _€_-;_-* &quot;-&quot;\ _€_-;_-@_-"/>
    <numFmt numFmtId="165" formatCode="_-* #,##0.00\ _€_-;\-* #,##0.00\ _€_-;_-* &quot;-&quot;??\ _€_-;_-@_-"/>
    <numFmt numFmtId="166" formatCode="#,##0_);\(#,##0\)"/>
    <numFmt numFmtId="167" formatCode="#,##0.0_);\(#,##0.0\)"/>
    <numFmt numFmtId="168" formatCode="#,##0.00_);\(#,##0.00\)"/>
    <numFmt numFmtId="169" formatCode="#,##0.0"/>
    <numFmt numFmtId="170" formatCode="0.0"/>
    <numFmt numFmtId="171" formatCode="#,##0\ _P_t_s"/>
    <numFmt numFmtId="172" formatCode="#,##0;\(0.0\)"/>
    <numFmt numFmtId="173" formatCode="_-* #,##0.00\ [$€]_-;\-* #,##0.00\ [$€]_-;_-* &quot;-&quot;??\ [$€]_-;_-@_-"/>
    <numFmt numFmtId="174" formatCode="#,##0__;\–#,##0__;0__;@__"/>
    <numFmt numFmtId="175" formatCode="#,##0.00__;\–#,##0.00__;0.00__;@__"/>
    <numFmt numFmtId="176" formatCode="#,##0.0__;\–#,##0.0__;0.0__;@__"/>
    <numFmt numFmtId="177" formatCode="_-* #,##0\ _€_-;\-* #,##0\ _€_-;_-* &quot;-&quot;??\ _€_-;_-@_-"/>
    <numFmt numFmtId="178" formatCode="_-* #,##0.00\ _€_-;\-* #,##0.00\ _€_-;_-* &quot;-&quot;\ _€_-;_-@_-"/>
    <numFmt numFmtId="179" formatCode="#,##0;\ \-0;\ \-;\ @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indexed="9"/>
      <name val="Arial"/>
      <family val="2"/>
    </font>
    <font>
      <sz val="8"/>
      <name val="Arial"/>
      <family val="2"/>
    </font>
    <font>
      <b/>
      <sz val="10"/>
      <name val="Ubuntu"/>
      <family val="2"/>
    </font>
    <font>
      <sz val="10"/>
      <name val="Klinic Slab Book"/>
      <family val="3"/>
    </font>
    <font>
      <sz val="14"/>
      <name val="Klinic Slab Book"/>
      <family val="3"/>
    </font>
    <font>
      <sz val="12"/>
      <name val="Klinic Slab Book"/>
      <family val="3"/>
    </font>
    <font>
      <b/>
      <u/>
      <sz val="9"/>
      <name val="Ubuntu"/>
      <family val="2"/>
    </font>
    <font>
      <sz val="9"/>
      <name val="Ubuntu"/>
      <family val="2"/>
    </font>
    <font>
      <vertAlign val="superscript"/>
      <sz val="9"/>
      <name val="Ubuntu"/>
      <family val="2"/>
    </font>
    <font>
      <b/>
      <sz val="9"/>
      <name val="Ubuntu"/>
      <family val="2"/>
    </font>
    <font>
      <b/>
      <sz val="11"/>
      <name val="Klinic Slab Book"/>
      <family val="3"/>
    </font>
    <font>
      <sz val="11"/>
      <name val="Klinic Slab Book"/>
      <family val="3"/>
    </font>
    <font>
      <sz val="16"/>
      <name val="Klinic Slab Book"/>
      <family val="3"/>
    </font>
    <font>
      <b/>
      <vertAlign val="superscript"/>
      <sz val="10"/>
      <name val="Ubuntu"/>
      <family val="2"/>
    </font>
    <font>
      <vertAlign val="subscript"/>
      <sz val="12"/>
      <name val="Klinic Slab Book"/>
      <family val="3"/>
    </font>
    <font>
      <b/>
      <vertAlign val="subscript"/>
      <sz val="10"/>
      <name val="Ubuntu"/>
      <family val="2"/>
    </font>
    <font>
      <sz val="10"/>
      <name val="Ubuntu"/>
      <family val="2"/>
    </font>
    <font>
      <vertAlign val="superscript"/>
      <sz val="12"/>
      <name val="Klinic Slab Book"/>
      <family val="3"/>
    </font>
    <font>
      <sz val="10"/>
      <color theme="0"/>
      <name val="Arial"/>
      <family val="2"/>
    </font>
    <font>
      <i/>
      <sz val="10"/>
      <name val="Arial"/>
      <family val="2"/>
    </font>
    <font>
      <sz val="9"/>
      <color rgb="FFFF0000"/>
      <name val="Ubuntu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E6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D966"/>
      </left>
      <right style="thin">
        <color rgb="FFFFD966"/>
      </right>
      <top/>
      <bottom/>
      <diagonal/>
    </border>
    <border>
      <left/>
      <right/>
      <top/>
      <bottom style="thick">
        <color rgb="FFFFD966"/>
      </bottom>
      <diagonal/>
    </border>
    <border>
      <left style="thin">
        <color rgb="FFFFD966"/>
      </left>
      <right style="thin">
        <color rgb="FFFFD966"/>
      </right>
      <top/>
      <bottom style="thick">
        <color rgb="FFFFD966"/>
      </bottom>
      <diagonal/>
    </border>
    <border>
      <left/>
      <right style="thin">
        <color theme="0"/>
      </right>
      <top/>
      <bottom style="thick">
        <color rgb="FFFFD966"/>
      </bottom>
      <diagonal/>
    </border>
    <border>
      <left style="thin">
        <color theme="0"/>
      </left>
      <right style="thin">
        <color theme="0"/>
      </right>
      <top/>
      <bottom style="thick">
        <color rgb="FFFFD966"/>
      </bottom>
      <diagonal/>
    </border>
    <border>
      <left/>
      <right/>
      <top style="thick">
        <color rgb="FFFFD966"/>
      </top>
      <bottom/>
      <diagonal/>
    </border>
    <border>
      <left style="thin">
        <color theme="0"/>
      </left>
      <right style="thin">
        <color theme="0"/>
      </right>
      <top style="thick">
        <color rgb="FFFFD966"/>
      </top>
      <bottom/>
      <diagonal/>
    </border>
    <border>
      <left style="thin">
        <color theme="0"/>
      </left>
      <right/>
      <top style="thick">
        <color rgb="FFFFD966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ck">
        <color rgb="FFFFD966"/>
      </top>
      <bottom/>
      <diagonal/>
    </border>
    <border>
      <left style="thin">
        <color theme="0"/>
      </left>
      <right/>
      <top/>
      <bottom style="thick">
        <color rgb="FFFFD9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medium">
        <color theme="0"/>
      </top>
      <bottom style="thick">
        <color rgb="FFFFD966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ck">
        <color rgb="FFFFD966"/>
      </bottom>
      <diagonal/>
    </border>
    <border>
      <left style="thin">
        <color theme="0"/>
      </left>
      <right/>
      <top style="medium">
        <color theme="0"/>
      </top>
      <bottom style="thick">
        <color rgb="FFFFD966"/>
      </bottom>
      <diagonal/>
    </border>
    <border>
      <left/>
      <right style="thin">
        <color rgb="FFFFE699"/>
      </right>
      <top style="thick">
        <color rgb="FFFFD966"/>
      </top>
      <bottom/>
      <diagonal/>
    </border>
    <border>
      <left style="thin">
        <color rgb="FFFFE699"/>
      </left>
      <right style="thin">
        <color rgb="FFFFE699"/>
      </right>
      <top style="thick">
        <color rgb="FFFFD966"/>
      </top>
      <bottom/>
      <diagonal/>
    </border>
    <border>
      <left style="thin">
        <color rgb="FFFFE699"/>
      </left>
      <right/>
      <top style="thick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thick">
        <color rgb="FFFFD966"/>
      </bottom>
      <diagonal/>
    </border>
    <border>
      <left style="thin">
        <color rgb="FFFFE699"/>
      </left>
      <right style="thin">
        <color rgb="FFFFE699"/>
      </right>
      <top/>
      <bottom style="thick">
        <color rgb="FFFFD966"/>
      </bottom>
      <diagonal/>
    </border>
    <border>
      <left style="thin">
        <color rgb="FFFFE699"/>
      </left>
      <right/>
      <top/>
      <bottom style="thick">
        <color rgb="FFFFD966"/>
      </bottom>
      <diagonal/>
    </border>
    <border>
      <left style="thick">
        <color theme="0"/>
      </left>
      <right style="thin">
        <color theme="0"/>
      </right>
      <top style="thick">
        <color rgb="FFFFD966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rgb="FFFFD966"/>
      </top>
      <bottom style="thick">
        <color theme="0"/>
      </bottom>
      <diagonal/>
    </border>
    <border>
      <left/>
      <right style="thin">
        <color theme="0"/>
      </right>
      <top style="thick">
        <color rgb="FFFFD966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D966"/>
      </top>
      <bottom style="medium">
        <color theme="0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  <border>
      <left/>
      <right style="thin">
        <color theme="0"/>
      </right>
      <top style="medium">
        <color rgb="FFFFD966"/>
      </top>
      <bottom/>
      <diagonal/>
    </border>
    <border>
      <left style="thin">
        <color theme="0"/>
      </left>
      <right style="thin">
        <color theme="0"/>
      </right>
      <top style="medium">
        <color rgb="FFFFD966"/>
      </top>
      <bottom/>
      <diagonal/>
    </border>
    <border>
      <left style="thin">
        <color theme="0"/>
      </left>
      <right/>
      <top style="medium">
        <color rgb="FFFFD966"/>
      </top>
      <bottom/>
      <diagonal/>
    </border>
    <border>
      <left/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/>
      <top/>
      <bottom style="medium">
        <color rgb="FFFFD966"/>
      </bottom>
      <diagonal/>
    </border>
    <border>
      <left/>
      <right style="thin">
        <color theme="0"/>
      </right>
      <top style="medium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FFD966"/>
      </bottom>
      <diagonal/>
    </border>
    <border>
      <left style="thin">
        <color theme="0"/>
      </left>
      <right/>
      <top style="medium">
        <color theme="0"/>
      </top>
      <bottom style="medium">
        <color rgb="FFFFD966"/>
      </bottom>
      <diagonal/>
    </border>
    <border>
      <left/>
      <right style="thin">
        <color theme="0"/>
      </right>
      <top style="medium">
        <color rgb="FFFFD966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FFD966"/>
      </top>
      <bottom style="medium">
        <color theme="0"/>
      </bottom>
      <diagonal/>
    </border>
    <border>
      <left style="thin">
        <color theme="0"/>
      </left>
      <right/>
      <top style="medium">
        <color rgb="FFFFD966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D966"/>
      </bottom>
      <diagonal/>
    </border>
    <border>
      <left style="thin">
        <color theme="0"/>
      </left>
      <right/>
      <top style="thin">
        <color theme="0"/>
      </top>
      <bottom style="medium">
        <color rgb="FFFFD966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1">
    <xf numFmtId="0" fontId="0" fillId="2" borderId="0"/>
    <xf numFmtId="173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8" fontId="3" fillId="0" borderId="0"/>
    <xf numFmtId="0" fontId="3" fillId="0" borderId="0"/>
    <xf numFmtId="166" fontId="3" fillId="0" borderId="0"/>
    <xf numFmtId="37" fontId="3" fillId="0" borderId="0"/>
    <xf numFmtId="166" fontId="3" fillId="0" borderId="0"/>
    <xf numFmtId="0" fontId="3" fillId="0" borderId="0"/>
    <xf numFmtId="172" fontId="5" fillId="0" borderId="1">
      <alignment horizontal="right"/>
    </xf>
    <xf numFmtId="0" fontId="2" fillId="2" borderId="0"/>
    <xf numFmtId="165" fontId="2" fillId="0" borderId="0" applyFont="0" applyFill="0" applyBorder="0" applyAlignment="0" applyProtection="0"/>
    <xf numFmtId="37" fontId="3" fillId="0" borderId="0"/>
    <xf numFmtId="0" fontId="1" fillId="0" borderId="0"/>
    <xf numFmtId="39" fontId="3" fillId="0" borderId="0"/>
  </cellStyleXfs>
  <cellXfs count="603">
    <xf numFmtId="0" fontId="0" fillId="2" borderId="0" xfId="0"/>
    <xf numFmtId="0" fontId="4" fillId="2" borderId="0" xfId="0" applyFont="1" applyAlignment="1">
      <alignment horizontal="center" wrapText="1"/>
    </xf>
    <xf numFmtId="0" fontId="7" fillId="0" borderId="0" xfId="8" applyFont="1"/>
    <xf numFmtId="0" fontId="8" fillId="2" borderId="0" xfId="0" applyFont="1"/>
    <xf numFmtId="167" fontId="8" fillId="0" borderId="0" xfId="7" applyFont="1"/>
    <xf numFmtId="0" fontId="6" fillId="0" borderId="0" xfId="8" applyFont="1"/>
    <xf numFmtId="0" fontId="8" fillId="0" borderId="0" xfId="14" applyFont="1"/>
    <xf numFmtId="166" fontId="8" fillId="0" borderId="0" xfId="13" applyFont="1"/>
    <xf numFmtId="0" fontId="9" fillId="2" borderId="0" xfId="0" applyFont="1"/>
    <xf numFmtId="167" fontId="9" fillId="0" borderId="0" xfId="7" applyFont="1"/>
    <xf numFmtId="166" fontId="9" fillId="0" borderId="0" xfId="13" applyFont="1"/>
    <xf numFmtId="0" fontId="7" fillId="2" borderId="0" xfId="0" applyFont="1"/>
    <xf numFmtId="167" fontId="7" fillId="0" borderId="0" xfId="7" applyFont="1"/>
    <xf numFmtId="0" fontId="4" fillId="2" borderId="0" xfId="0" applyFont="1"/>
    <xf numFmtId="167" fontId="4" fillId="0" borderId="0" xfId="7" applyFont="1"/>
    <xf numFmtId="37" fontId="4" fillId="0" borderId="0" xfId="7" applyNumberFormat="1" applyFont="1"/>
    <xf numFmtId="166" fontId="7" fillId="0" borderId="0" xfId="13" applyFont="1"/>
    <xf numFmtId="0" fontId="7" fillId="0" borderId="0" xfId="0" applyFont="1" applyFill="1"/>
    <xf numFmtId="166" fontId="4" fillId="0" borderId="0" xfId="13" applyFont="1" applyAlignment="1">
      <alignment horizontal="center"/>
    </xf>
    <xf numFmtId="0" fontId="7" fillId="2" borderId="0" xfId="0" applyFont="1" applyAlignment="1">
      <alignment horizontal="center" wrapText="1"/>
    </xf>
    <xf numFmtId="0" fontId="7" fillId="0" borderId="0" xfId="6" applyFont="1" applyAlignment="1">
      <alignment horizontal="center"/>
    </xf>
    <xf numFmtId="166" fontId="9" fillId="2" borderId="0" xfId="13" applyFont="1" applyFill="1"/>
    <xf numFmtId="0" fontId="8" fillId="2" borderId="0" xfId="2" applyFont="1" applyFill="1"/>
    <xf numFmtId="0" fontId="7" fillId="2" borderId="0" xfId="2" applyFont="1" applyFill="1"/>
    <xf numFmtId="0" fontId="9" fillId="2" borderId="0" xfId="2" applyFont="1" applyFill="1"/>
    <xf numFmtId="0" fontId="7" fillId="2" borderId="0" xfId="2" applyFont="1" applyFill="1" applyAlignment="1">
      <alignment horizontal="centerContinuous"/>
    </xf>
    <xf numFmtId="0" fontId="11" fillId="2" borderId="0" xfId="2" applyFont="1" applyFill="1" applyAlignment="1">
      <alignment horizontal="centerContinuous"/>
    </xf>
    <xf numFmtId="0" fontId="7" fillId="2" borderId="0" xfId="2" applyFont="1" applyFill="1" applyAlignment="1">
      <alignment wrapText="1"/>
    </xf>
    <xf numFmtId="167" fontId="7" fillId="0" borderId="0" xfId="7" quotePrefix="1" applyFont="1"/>
    <xf numFmtId="167" fontId="7" fillId="2" borderId="0" xfId="7" applyFont="1" applyFill="1"/>
    <xf numFmtId="0" fontId="7" fillId="2" borderId="0" xfId="0" applyFont="1" applyAlignment="1">
      <alignment wrapText="1"/>
    </xf>
    <xf numFmtId="166" fontId="7" fillId="0" borderId="0" xfId="13" quotePrefix="1" applyFont="1"/>
    <xf numFmtId="167" fontId="7" fillId="2" borderId="0" xfId="7" applyFont="1" applyFill="1" applyAlignment="1">
      <alignment vertical="center"/>
    </xf>
    <xf numFmtId="0" fontId="6" fillId="2" borderId="0" xfId="8" applyFont="1" applyFill="1"/>
    <xf numFmtId="0" fontId="2" fillId="2" borderId="0" xfId="0" applyFont="1"/>
    <xf numFmtId="0" fontId="2" fillId="2" borderId="0" xfId="0" applyFont="1" applyAlignment="1">
      <alignment horizontal="right"/>
    </xf>
    <xf numFmtId="0" fontId="2" fillId="2" borderId="0" xfId="2" applyFill="1"/>
    <xf numFmtId="3" fontId="2" fillId="2" borderId="0" xfId="0" applyNumberFormat="1" applyFont="1"/>
    <xf numFmtId="167" fontId="2" fillId="2" borderId="0" xfId="7" applyFont="1" applyFill="1"/>
    <xf numFmtId="0" fontId="2" fillId="0" borderId="0" xfId="14" applyFont="1"/>
    <xf numFmtId="168" fontId="2" fillId="0" borderId="0" xfId="9" applyFont="1"/>
    <xf numFmtId="0" fontId="2" fillId="2" borderId="0" xfId="0" applyFont="1" applyAlignment="1">
      <alignment vertical="center"/>
    </xf>
    <xf numFmtId="174" fontId="2" fillId="2" borderId="0" xfId="0" applyNumberFormat="1" applyFont="1"/>
    <xf numFmtId="166" fontId="2" fillId="2" borderId="0" xfId="0" applyNumberFormat="1" applyFont="1"/>
    <xf numFmtId="0" fontId="6" fillId="0" borderId="0" xfId="8" applyFont="1" applyAlignment="1">
      <alignment horizontal="center"/>
    </xf>
    <xf numFmtId="167" fontId="2" fillId="0" borderId="0" xfId="7" applyFont="1"/>
    <xf numFmtId="37" fontId="2" fillId="0" borderId="0" xfId="7" applyNumberFormat="1" applyFont="1"/>
    <xf numFmtId="0" fontId="2" fillId="2" borderId="0" xfId="16"/>
    <xf numFmtId="0" fontId="2" fillId="3" borderId="0" xfId="16" applyFill="1"/>
    <xf numFmtId="167" fontId="2" fillId="2" borderId="0" xfId="7" applyFont="1" applyFill="1" applyAlignment="1">
      <alignment horizontal="center"/>
    </xf>
    <xf numFmtId="0" fontId="2" fillId="2" borderId="0" xfId="16" applyAlignment="1">
      <alignment vertical="center"/>
    </xf>
    <xf numFmtId="3" fontId="2" fillId="2" borderId="0" xfId="16" applyNumberFormat="1"/>
    <xf numFmtId="4" fontId="2" fillId="2" borderId="0" xfId="16" applyNumberFormat="1"/>
    <xf numFmtId="0" fontId="2" fillId="0" borderId="0" xfId="8" applyFont="1"/>
    <xf numFmtId="166" fontId="2" fillId="0" borderId="0" xfId="8" applyNumberFormat="1" applyFont="1"/>
    <xf numFmtId="0" fontId="2" fillId="0" borderId="0" xfId="8" applyFont="1" applyAlignment="1">
      <alignment horizontal="center"/>
    </xf>
    <xf numFmtId="166" fontId="2" fillId="0" borderId="0" xfId="8" applyNumberFormat="1" applyFont="1" applyAlignment="1">
      <alignment horizontal="center"/>
    </xf>
    <xf numFmtId="171" fontId="2" fillId="0" borderId="0" xfId="8" applyNumberFormat="1" applyFont="1" applyAlignment="1">
      <alignment horizontal="center"/>
    </xf>
    <xf numFmtId="0" fontId="2" fillId="2" borderId="0" xfId="0" applyFont="1" applyAlignment="1">
      <alignment horizontal="fill"/>
    </xf>
    <xf numFmtId="170" fontId="2" fillId="2" borderId="0" xfId="0" applyNumberFormat="1" applyFont="1"/>
    <xf numFmtId="169" fontId="2" fillId="2" borderId="0" xfId="0" applyNumberFormat="1" applyFont="1"/>
    <xf numFmtId="169" fontId="2" fillId="2" borderId="0" xfId="0" applyNumberFormat="1" applyFont="1" applyAlignment="1">
      <alignment vertical="center"/>
    </xf>
    <xf numFmtId="169" fontId="2" fillId="2" borderId="0" xfId="0" applyNumberFormat="1" applyFont="1" applyAlignment="1">
      <alignment horizontal="center"/>
    </xf>
    <xf numFmtId="4" fontId="2" fillId="0" borderId="0" xfId="6" applyNumberFormat="1" applyFont="1" applyAlignment="1">
      <alignment horizontal="right"/>
    </xf>
    <xf numFmtId="4" fontId="2" fillId="0" borderId="0" xfId="3" applyNumberFormat="1" applyFont="1" applyAlignment="1">
      <alignment horizontal="right"/>
    </xf>
    <xf numFmtId="0" fontId="7" fillId="0" borderId="0" xfId="0" applyFont="1" applyFill="1" applyAlignment="1">
      <alignment horizontal="center"/>
    </xf>
    <xf numFmtId="166" fontId="6" fillId="0" borderId="0" xfId="13" applyFont="1" applyAlignment="1">
      <alignment horizontal="center"/>
    </xf>
    <xf numFmtId="166" fontId="7" fillId="0" borderId="0" xfId="13" applyFont="1" applyAlignment="1">
      <alignment horizontal="center"/>
    </xf>
    <xf numFmtId="0" fontId="2" fillId="0" borderId="0" xfId="0" applyFont="1" applyFill="1"/>
    <xf numFmtId="166" fontId="2" fillId="0" borderId="0" xfId="13" applyFont="1"/>
    <xf numFmtId="167" fontId="2" fillId="0" borderId="0" xfId="13" applyNumberFormat="1" applyFont="1"/>
    <xf numFmtId="166" fontId="2" fillId="0" borderId="0" xfId="13" applyFont="1" applyAlignment="1">
      <alignment vertical="center"/>
    </xf>
    <xf numFmtId="167" fontId="2" fillId="0" borderId="0" xfId="13" applyNumberFormat="1" applyFont="1" applyAlignment="1">
      <alignment vertical="center"/>
    </xf>
    <xf numFmtId="166" fontId="2" fillId="2" borderId="0" xfId="13" applyFont="1" applyFill="1" applyAlignment="1">
      <alignment vertical="center"/>
    </xf>
    <xf numFmtId="166" fontId="2" fillId="2" borderId="0" xfId="13" applyFont="1" applyFill="1"/>
    <xf numFmtId="166" fontId="2" fillId="2" borderId="0" xfId="13" applyFont="1" applyFill="1" applyAlignment="1">
      <alignment horizontal="fill"/>
    </xf>
    <xf numFmtId="0" fontId="6" fillId="0" borderId="0" xfId="14" applyFont="1" applyAlignment="1">
      <alignment horizontal="center"/>
    </xf>
    <xf numFmtId="0" fontId="7" fillId="0" borderId="0" xfId="8" applyFont="1" applyAlignment="1">
      <alignment horizontal="center"/>
    </xf>
    <xf numFmtId="179" fontId="2" fillId="2" borderId="0" xfId="2" applyNumberFormat="1" applyFill="1" applyAlignment="1">
      <alignment horizontal="right" vertical="center" indent="1"/>
    </xf>
    <xf numFmtId="178" fontId="2" fillId="2" borderId="0" xfId="16" applyNumberFormat="1"/>
    <xf numFmtId="165" fontId="2" fillId="2" borderId="0" xfId="16" applyNumberFormat="1"/>
    <xf numFmtId="0" fontId="2" fillId="2" borderId="0" xfId="16" applyAlignment="1">
      <alignment horizontal="right"/>
    </xf>
    <xf numFmtId="37" fontId="2" fillId="2" borderId="0" xfId="16" applyNumberFormat="1"/>
    <xf numFmtId="2" fontId="2" fillId="2" borderId="0" xfId="0" applyNumberFormat="1" applyFont="1"/>
    <xf numFmtId="179" fontId="2" fillId="4" borderId="0" xfId="2" applyNumberFormat="1" applyFill="1" applyAlignment="1">
      <alignment horizontal="right" vertical="center" indent="1"/>
    </xf>
    <xf numFmtId="0" fontId="9" fillId="2" borderId="0" xfId="0" applyFont="1" applyAlignment="1">
      <alignment horizontal="fill"/>
    </xf>
    <xf numFmtId="0" fontId="9" fillId="2" borderId="0" xfId="0" applyFont="1" applyAlignment="1">
      <alignment horizontal="right"/>
    </xf>
    <xf numFmtId="1" fontId="7" fillId="2" borderId="0" xfId="2" applyNumberFormat="1" applyFont="1" applyFill="1" applyAlignment="1">
      <alignment horizontal="centerContinuous"/>
    </xf>
    <xf numFmtId="1" fontId="2" fillId="2" borderId="0" xfId="2" applyNumberFormat="1" applyFill="1"/>
    <xf numFmtId="0" fontId="11" fillId="2" borderId="0" xfId="2" applyFont="1" applyFill="1" applyAlignment="1">
      <alignment horizontal="center"/>
    </xf>
    <xf numFmtId="0" fontId="4" fillId="2" borderId="0" xfId="0" applyFont="1" applyAlignment="1">
      <alignment horizontal="fill"/>
    </xf>
    <xf numFmtId="0" fontId="14" fillId="2" borderId="0" xfId="0" applyFont="1"/>
    <xf numFmtId="0" fontId="14" fillId="2" borderId="0" xfId="0" applyFont="1" applyAlignment="1">
      <alignment horizontal="right"/>
    </xf>
    <xf numFmtId="0" fontId="13" fillId="5" borderId="19" xfId="0" applyFont="1" applyFill="1" applyBorder="1" applyAlignment="1">
      <alignment horizontal="center" vertical="center"/>
    </xf>
    <xf numFmtId="16" fontId="13" fillId="5" borderId="20" xfId="0" quotePrefix="1" applyNumberFormat="1" applyFont="1" applyFill="1" applyBorder="1" applyAlignment="1">
      <alignment horizontal="center" vertical="center"/>
    </xf>
    <xf numFmtId="16" fontId="13" fillId="5" borderId="20" xfId="0" applyNumberFormat="1" applyFont="1" applyFill="1" applyBorder="1" applyAlignment="1">
      <alignment horizontal="center" vertical="center"/>
    </xf>
    <xf numFmtId="16" fontId="13" fillId="5" borderId="21" xfId="0" applyNumberFormat="1" applyFont="1" applyFill="1" applyBorder="1" applyAlignment="1">
      <alignment horizontal="center" vertical="center"/>
    </xf>
    <xf numFmtId="1" fontId="17" fillId="0" borderId="22" xfId="12" applyNumberFormat="1" applyFont="1" applyBorder="1" applyAlignment="1">
      <alignment horizontal="left"/>
    </xf>
    <xf numFmtId="3" fontId="18" fillId="2" borderId="23" xfId="0" applyNumberFormat="1" applyFont="1" applyBorder="1" applyAlignment="1">
      <alignment horizontal="right"/>
    </xf>
    <xf numFmtId="3" fontId="18" fillId="2" borderId="23" xfId="0" applyNumberFormat="1" applyFont="1" applyBorder="1" applyAlignment="1">
      <alignment horizontal="right" vertical="center" indent="1"/>
    </xf>
    <xf numFmtId="0" fontId="18" fillId="2" borderId="23" xfId="0" applyFont="1" applyBorder="1"/>
    <xf numFmtId="3" fontId="18" fillId="2" borderId="24" xfId="0" applyNumberFormat="1" applyFont="1" applyBorder="1" applyAlignment="1">
      <alignment horizontal="right" vertical="center" indent="1"/>
    </xf>
    <xf numFmtId="1" fontId="18" fillId="0" borderId="25" xfId="12" applyNumberFormat="1" applyFont="1" applyBorder="1" applyAlignment="1">
      <alignment horizontal="left" vertical="center" indent="1"/>
    </xf>
    <xf numFmtId="3" fontId="18" fillId="2" borderId="26" xfId="0" applyNumberFormat="1" applyFont="1" applyBorder="1" applyAlignment="1">
      <alignment horizontal="right" vertical="center" indent="1"/>
    </xf>
    <xf numFmtId="3" fontId="18" fillId="2" borderId="26" xfId="0" quotePrefix="1" applyNumberFormat="1" applyFont="1" applyBorder="1" applyAlignment="1">
      <alignment horizontal="right" vertical="center" indent="1"/>
    </xf>
    <xf numFmtId="1" fontId="20" fillId="0" borderId="25" xfId="12" applyNumberFormat="1" applyFont="1" applyBorder="1" applyAlignment="1">
      <alignment horizontal="right" vertical="center"/>
    </xf>
    <xf numFmtId="3" fontId="20" fillId="2" borderId="26" xfId="0" applyNumberFormat="1" applyFont="1" applyBorder="1" applyAlignment="1">
      <alignment horizontal="right" vertical="center" indent="1"/>
    </xf>
    <xf numFmtId="1" fontId="17" fillId="0" borderId="25" xfId="12" applyNumberFormat="1" applyFont="1" applyBorder="1" applyAlignment="1">
      <alignment horizontal="left" vertical="center"/>
    </xf>
    <xf numFmtId="0" fontId="18" fillId="2" borderId="25" xfId="0" applyFont="1" applyBorder="1" applyAlignment="1">
      <alignment horizontal="left" vertical="center" indent="1"/>
    </xf>
    <xf numFmtId="0" fontId="20" fillId="2" borderId="25" xfId="0" applyFont="1" applyBorder="1" applyAlignment="1">
      <alignment horizontal="right" vertical="center"/>
    </xf>
    <xf numFmtId="0" fontId="17" fillId="2" borderId="25" xfId="0" applyFont="1" applyBorder="1" applyAlignment="1">
      <alignment horizontal="left" vertical="center"/>
    </xf>
    <xf numFmtId="0" fontId="18" fillId="0" borderId="25" xfId="0" applyFont="1" applyFill="1" applyBorder="1" applyAlignment="1">
      <alignment horizontal="left" vertical="center" indent="1"/>
    </xf>
    <xf numFmtId="3" fontId="18" fillId="0" borderId="26" xfId="0" applyNumberFormat="1" applyFont="1" applyFill="1" applyBorder="1" applyAlignment="1">
      <alignment horizontal="right" vertical="center" indent="1"/>
    </xf>
    <xf numFmtId="0" fontId="17" fillId="0" borderId="28" xfId="0" applyFont="1" applyFill="1" applyBorder="1" applyAlignment="1">
      <alignment horizontal="left" vertical="center"/>
    </xf>
    <xf numFmtId="3" fontId="20" fillId="0" borderId="29" xfId="0" applyNumberFormat="1" applyFont="1" applyFill="1" applyBorder="1" applyAlignment="1">
      <alignment horizontal="right" vertical="center" indent="1"/>
    </xf>
    <xf numFmtId="3" fontId="20" fillId="2" borderId="29" xfId="0" applyNumberFormat="1" applyFont="1" applyBorder="1" applyAlignment="1">
      <alignment horizontal="right" vertical="center" indent="1"/>
    </xf>
    <xf numFmtId="0" fontId="20" fillId="5" borderId="31" xfId="0" applyFont="1" applyFill="1" applyBorder="1" applyAlignment="1">
      <alignment horizontal="left" vertical="center"/>
    </xf>
    <xf numFmtId="3" fontId="20" fillId="5" borderId="32" xfId="0" applyNumberFormat="1" applyFont="1" applyFill="1" applyBorder="1" applyAlignment="1">
      <alignment horizontal="center" vertical="center"/>
    </xf>
    <xf numFmtId="0" fontId="18" fillId="2" borderId="0" xfId="0" applyFont="1"/>
    <xf numFmtId="0" fontId="18" fillId="2" borderId="0" xfId="0" applyFont="1" applyAlignment="1">
      <alignment horizontal="right"/>
    </xf>
    <xf numFmtId="0" fontId="13" fillId="5" borderId="5" xfId="2" applyFont="1" applyFill="1" applyBorder="1" applyAlignment="1">
      <alignment horizontal="center" vertical="center" wrapText="1"/>
    </xf>
    <xf numFmtId="0" fontId="13" fillId="5" borderId="6" xfId="2" applyFont="1" applyFill="1" applyBorder="1" applyAlignment="1">
      <alignment horizontal="center" vertical="center" wrapText="1"/>
    </xf>
    <xf numFmtId="0" fontId="13" fillId="5" borderId="14" xfId="2" applyFont="1" applyFill="1" applyBorder="1" applyAlignment="1">
      <alignment horizontal="center" vertical="center" wrapText="1"/>
    </xf>
    <xf numFmtId="179" fontId="20" fillId="5" borderId="8" xfId="2" applyNumberFormat="1" applyFont="1" applyFill="1" applyBorder="1" applyAlignment="1">
      <alignment horizontal="right" vertical="center" indent="1"/>
    </xf>
    <xf numFmtId="0" fontId="18" fillId="2" borderId="0" xfId="2" applyFont="1" applyFill="1"/>
    <xf numFmtId="0" fontId="18" fillId="4" borderId="22" xfId="2" applyFont="1" applyFill="1" applyBorder="1"/>
    <xf numFmtId="0" fontId="18" fillId="4" borderId="23" xfId="2" applyFont="1" applyFill="1" applyBorder="1"/>
    <xf numFmtId="0" fontId="18" fillId="4" borderId="24" xfId="2" applyFont="1" applyFill="1" applyBorder="1"/>
    <xf numFmtId="0" fontId="20" fillId="4" borderId="25" xfId="2" applyFont="1" applyFill="1" applyBorder="1" applyAlignment="1">
      <alignment horizontal="left" indent="1"/>
    </xf>
    <xf numFmtId="179" fontId="18" fillId="4" borderId="26" xfId="2" applyNumberFormat="1" applyFont="1" applyFill="1" applyBorder="1" applyAlignment="1">
      <alignment horizontal="right" vertical="center" indent="1"/>
    </xf>
    <xf numFmtId="179" fontId="18" fillId="4" borderId="27" xfId="2" applyNumberFormat="1" applyFont="1" applyFill="1" applyBorder="1" applyAlignment="1">
      <alignment horizontal="right" vertical="center" indent="1"/>
    </xf>
    <xf numFmtId="0" fontId="18" fillId="4" borderId="25" xfId="2" applyFont="1" applyFill="1" applyBorder="1" applyAlignment="1">
      <alignment horizontal="left" indent="1"/>
    </xf>
    <xf numFmtId="0" fontId="18" fillId="4" borderId="28" xfId="2" applyFont="1" applyFill="1" applyBorder="1" applyAlignment="1">
      <alignment horizontal="left" indent="1"/>
    </xf>
    <xf numFmtId="179" fontId="18" fillId="4" borderId="29" xfId="2" applyNumberFormat="1" applyFont="1" applyFill="1" applyBorder="1" applyAlignment="1">
      <alignment horizontal="right" vertical="center" indent="1"/>
    </xf>
    <xf numFmtId="179" fontId="18" fillId="4" borderId="30" xfId="2" applyNumberFormat="1" applyFont="1" applyFill="1" applyBorder="1" applyAlignment="1">
      <alignment horizontal="right" vertical="center" indent="1"/>
    </xf>
    <xf numFmtId="0" fontId="20" fillId="5" borderId="33" xfId="2" applyFont="1" applyFill="1" applyBorder="1" applyAlignment="1">
      <alignment horizontal="left"/>
    </xf>
    <xf numFmtId="179" fontId="20" fillId="5" borderId="34" xfId="2" applyNumberFormat="1" applyFont="1" applyFill="1" applyBorder="1" applyAlignment="1">
      <alignment horizontal="right" vertical="center" indent="1"/>
    </xf>
    <xf numFmtId="0" fontId="20" fillId="5" borderId="13" xfId="2" applyFont="1" applyFill="1" applyBorder="1" applyAlignment="1">
      <alignment horizontal="left"/>
    </xf>
    <xf numFmtId="179" fontId="20" fillId="5" borderId="10" xfId="2" applyNumberFormat="1" applyFont="1" applyFill="1" applyBorder="1" applyAlignment="1">
      <alignment horizontal="right" vertical="center" indent="1"/>
    </xf>
    <xf numFmtId="0" fontId="20" fillId="5" borderId="16" xfId="2" applyFont="1" applyFill="1" applyBorder="1" applyAlignment="1">
      <alignment horizontal="left"/>
    </xf>
    <xf numFmtId="0" fontId="18" fillId="4" borderId="35" xfId="2" applyFont="1" applyFill="1" applyBorder="1"/>
    <xf numFmtId="0" fontId="18" fillId="4" borderId="36" xfId="2" applyFont="1" applyFill="1" applyBorder="1"/>
    <xf numFmtId="0" fontId="18" fillId="4" borderId="37" xfId="2" applyFont="1" applyFill="1" applyBorder="1"/>
    <xf numFmtId="179" fontId="18" fillId="4" borderId="26" xfId="2" quotePrefix="1" applyNumberFormat="1" applyFont="1" applyFill="1" applyBorder="1" applyAlignment="1">
      <alignment horizontal="right" vertical="center" indent="1"/>
    </xf>
    <xf numFmtId="0" fontId="18" fillId="4" borderId="38" xfId="2" applyFont="1" applyFill="1" applyBorder="1" applyAlignment="1">
      <alignment horizontal="left" indent="1"/>
    </xf>
    <xf numFmtId="179" fontId="18" fillId="4" borderId="39" xfId="2" applyNumberFormat="1" applyFont="1" applyFill="1" applyBorder="1" applyAlignment="1">
      <alignment horizontal="right" vertical="center" indent="1"/>
    </xf>
    <xf numFmtId="179" fontId="18" fillId="4" borderId="40" xfId="2" applyNumberFormat="1" applyFont="1" applyFill="1" applyBorder="1" applyAlignment="1">
      <alignment horizontal="right" vertical="center" indent="1"/>
    </xf>
    <xf numFmtId="0" fontId="13" fillId="5" borderId="16" xfId="2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3" fillId="5" borderId="11" xfId="2" applyFont="1" applyFill="1" applyBorder="1" applyAlignment="1">
      <alignment horizontal="center" vertical="center" wrapText="1"/>
    </xf>
    <xf numFmtId="0" fontId="20" fillId="5" borderId="41" xfId="2" applyFont="1" applyFill="1" applyBorder="1" applyAlignment="1">
      <alignment horizontal="left"/>
    </xf>
    <xf numFmtId="179" fontId="20" fillId="5" borderId="42" xfId="2" applyNumberFormat="1" applyFont="1" applyFill="1" applyBorder="1" applyAlignment="1">
      <alignment horizontal="right" vertical="center" indent="1"/>
    </xf>
    <xf numFmtId="0" fontId="13" fillId="5" borderId="44" xfId="2" applyFont="1" applyFill="1" applyBorder="1" applyAlignment="1">
      <alignment horizontal="center" vertical="center" wrapText="1"/>
    </xf>
    <xf numFmtId="0" fontId="13" fillId="5" borderId="45" xfId="2" applyFont="1" applyFill="1" applyBorder="1" applyAlignment="1">
      <alignment horizontal="center" vertical="center" wrapText="1"/>
    </xf>
    <xf numFmtId="0" fontId="22" fillId="2" borderId="0" xfId="2" applyFont="1" applyFill="1"/>
    <xf numFmtId="0" fontId="21" fillId="2" borderId="0" xfId="2" applyFont="1" applyFill="1"/>
    <xf numFmtId="0" fontId="16" fillId="2" borderId="0" xfId="2" applyFont="1" applyFill="1"/>
    <xf numFmtId="1" fontId="21" fillId="2" borderId="0" xfId="2" applyNumberFormat="1" applyFont="1" applyFill="1"/>
    <xf numFmtId="0" fontId="13" fillId="5" borderId="20" xfId="2" applyFont="1" applyFill="1" applyBorder="1" applyAlignment="1">
      <alignment horizontal="center" vertical="center" wrapText="1"/>
    </xf>
    <xf numFmtId="0" fontId="13" fillId="5" borderId="47" xfId="2" applyFont="1" applyFill="1" applyBorder="1" applyAlignment="1">
      <alignment horizontal="center" vertical="center" wrapText="1"/>
    </xf>
    <xf numFmtId="0" fontId="13" fillId="5" borderId="48" xfId="2" applyFont="1" applyFill="1" applyBorder="1" applyAlignment="1">
      <alignment horizontal="center" vertical="center" wrapText="1"/>
    </xf>
    <xf numFmtId="0" fontId="20" fillId="5" borderId="50" xfId="2" applyFont="1" applyFill="1" applyBorder="1" applyAlignment="1">
      <alignment horizontal="left"/>
    </xf>
    <xf numFmtId="179" fontId="20" fillId="5" borderId="51" xfId="2" applyNumberFormat="1" applyFont="1" applyFill="1" applyBorder="1" applyAlignment="1">
      <alignment horizontal="right" vertical="center" indent="1"/>
    </xf>
    <xf numFmtId="0" fontId="20" fillId="4" borderId="35" xfId="2" applyFont="1" applyFill="1" applyBorder="1"/>
    <xf numFmtId="0" fontId="20" fillId="4" borderId="36" xfId="2" applyFont="1" applyFill="1" applyBorder="1"/>
    <xf numFmtId="179" fontId="20" fillId="4" borderId="26" xfId="2" applyNumberFormat="1" applyFont="1" applyFill="1" applyBorder="1" applyAlignment="1">
      <alignment horizontal="right" vertical="center" indent="1"/>
    </xf>
    <xf numFmtId="0" fontId="20" fillId="4" borderId="38" xfId="2" applyFont="1" applyFill="1" applyBorder="1" applyAlignment="1">
      <alignment horizontal="left" indent="1"/>
    </xf>
    <xf numFmtId="179" fontId="20" fillId="4" borderId="39" xfId="2" applyNumberFormat="1" applyFont="1" applyFill="1" applyBorder="1" applyAlignment="1">
      <alignment horizontal="right" vertical="center" indent="1"/>
    </xf>
    <xf numFmtId="175" fontId="18" fillId="2" borderId="2" xfId="0" applyNumberFormat="1" applyFont="1" applyBorder="1" applyAlignment="1">
      <alignment horizontal="right"/>
    </xf>
    <xf numFmtId="175" fontId="18" fillId="2" borderId="0" xfId="0" applyNumberFormat="1" applyFont="1" applyAlignment="1">
      <alignment horizontal="right"/>
    </xf>
    <xf numFmtId="1" fontId="18" fillId="2" borderId="0" xfId="0" applyNumberFormat="1" applyFont="1" applyAlignment="1">
      <alignment horizontal="left"/>
    </xf>
    <xf numFmtId="175" fontId="18" fillId="2" borderId="4" xfId="0" applyNumberFormat="1" applyFont="1" applyBorder="1" applyAlignment="1">
      <alignment horizontal="right"/>
    </xf>
    <xf numFmtId="175" fontId="18" fillId="2" borderId="3" xfId="0" applyNumberFormat="1" applyFont="1" applyBorder="1" applyAlignment="1">
      <alignment horizontal="right"/>
    </xf>
    <xf numFmtId="1" fontId="18" fillId="0" borderId="35" xfId="11" applyNumberFormat="1" applyFont="1" applyBorder="1" applyAlignment="1">
      <alignment horizontal="left"/>
    </xf>
    <xf numFmtId="175" fontId="18" fillId="2" borderId="36" xfId="0" applyNumberFormat="1" applyFont="1" applyBorder="1" applyAlignment="1">
      <alignment horizontal="right"/>
    </xf>
    <xf numFmtId="175" fontId="18" fillId="2" borderId="37" xfId="0" applyNumberFormat="1" applyFont="1" applyBorder="1" applyAlignment="1">
      <alignment horizontal="right"/>
    </xf>
    <xf numFmtId="1" fontId="18" fillId="0" borderId="25" xfId="11" applyNumberFormat="1" applyFont="1" applyBorder="1" applyAlignment="1">
      <alignment horizontal="left"/>
    </xf>
    <xf numFmtId="175" fontId="18" fillId="2" borderId="26" xfId="0" applyNumberFormat="1" applyFont="1" applyBorder="1" applyAlignment="1">
      <alignment horizontal="right"/>
    </xf>
    <xf numFmtId="175" fontId="18" fillId="2" borderId="27" xfId="0" applyNumberFormat="1" applyFont="1" applyBorder="1" applyAlignment="1">
      <alignment horizontal="right"/>
    </xf>
    <xf numFmtId="1" fontId="18" fillId="2" borderId="25" xfId="0" applyNumberFormat="1" applyFont="1" applyBorder="1" applyAlignment="1">
      <alignment horizontal="left"/>
    </xf>
    <xf numFmtId="1" fontId="18" fillId="2" borderId="38" xfId="0" applyNumberFormat="1" applyFont="1" applyBorder="1"/>
    <xf numFmtId="175" fontId="18" fillId="2" borderId="39" xfId="0" applyNumberFormat="1" applyFont="1" applyBorder="1" applyAlignment="1">
      <alignment horizontal="right"/>
    </xf>
    <xf numFmtId="175" fontId="18" fillId="2" borderId="40" xfId="0" applyNumberFormat="1" applyFont="1" applyBorder="1" applyAlignment="1">
      <alignment horizontal="right"/>
    </xf>
    <xf numFmtId="174" fontId="18" fillId="2" borderId="36" xfId="0" applyNumberFormat="1" applyFont="1" applyBorder="1" applyAlignment="1">
      <alignment horizontal="right"/>
    </xf>
    <xf numFmtId="174" fontId="18" fillId="2" borderId="37" xfId="0" applyNumberFormat="1" applyFont="1" applyBorder="1" applyAlignment="1">
      <alignment horizontal="right"/>
    </xf>
    <xf numFmtId="174" fontId="18" fillId="2" borderId="26" xfId="0" applyNumberFormat="1" applyFont="1" applyBorder="1" applyAlignment="1">
      <alignment horizontal="right"/>
    </xf>
    <xf numFmtId="174" fontId="18" fillId="2" borderId="27" xfId="0" applyNumberFormat="1" applyFont="1" applyBorder="1" applyAlignment="1">
      <alignment horizontal="right"/>
    </xf>
    <xf numFmtId="1" fontId="18" fillId="0" borderId="38" xfId="11" applyNumberFormat="1" applyFont="1" applyBorder="1" applyAlignment="1">
      <alignment horizontal="left"/>
    </xf>
    <xf numFmtId="174" fontId="18" fillId="2" borderId="39" xfId="0" applyNumberFormat="1" applyFont="1" applyBorder="1" applyAlignment="1">
      <alignment horizontal="right"/>
    </xf>
    <xf numFmtId="174" fontId="18" fillId="2" borderId="40" xfId="0" applyNumberFormat="1" applyFont="1" applyBorder="1" applyAlignment="1">
      <alignment horizontal="right"/>
    </xf>
    <xf numFmtId="1" fontId="2" fillId="0" borderId="35" xfId="11" applyNumberFormat="1" applyFont="1" applyBorder="1" applyAlignment="1">
      <alignment horizontal="left"/>
    </xf>
    <xf numFmtId="174" fontId="2" fillId="2" borderId="36" xfId="0" applyNumberFormat="1" applyFont="1" applyBorder="1" applyAlignment="1">
      <alignment horizontal="right"/>
    </xf>
    <xf numFmtId="174" fontId="2" fillId="2" borderId="37" xfId="0" applyNumberFormat="1" applyFont="1" applyBorder="1" applyAlignment="1">
      <alignment horizontal="right"/>
    </xf>
    <xf numFmtId="1" fontId="2" fillId="0" borderId="25" xfId="11" applyNumberFormat="1" applyFont="1" applyBorder="1" applyAlignment="1">
      <alignment horizontal="left"/>
    </xf>
    <xf numFmtId="174" fontId="2" fillId="2" borderId="26" xfId="0" applyNumberFormat="1" applyFont="1" applyBorder="1" applyAlignment="1">
      <alignment horizontal="right"/>
    </xf>
    <xf numFmtId="174" fontId="2" fillId="2" borderId="27" xfId="0" applyNumberFormat="1" applyFont="1" applyBorder="1" applyAlignment="1">
      <alignment horizontal="right"/>
    </xf>
    <xf numFmtId="1" fontId="2" fillId="0" borderId="38" xfId="11" applyNumberFormat="1" applyFont="1" applyBorder="1" applyAlignment="1">
      <alignment horizontal="left"/>
    </xf>
    <xf numFmtId="174" fontId="2" fillId="2" borderId="39" xfId="0" applyNumberFormat="1" applyFont="1" applyBorder="1" applyAlignment="1">
      <alignment horizontal="right"/>
    </xf>
    <xf numFmtId="174" fontId="2" fillId="2" borderId="40" xfId="0" applyNumberFormat="1" applyFont="1" applyBorder="1" applyAlignment="1">
      <alignment horizontal="right"/>
    </xf>
    <xf numFmtId="0" fontId="13" fillId="5" borderId="54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wrapText="1"/>
    </xf>
    <xf numFmtId="0" fontId="13" fillId="5" borderId="45" xfId="0" applyFont="1" applyFill="1" applyBorder="1" applyAlignment="1">
      <alignment horizontal="center" vertical="center" wrapText="1"/>
    </xf>
    <xf numFmtId="166" fontId="13" fillId="5" borderId="10" xfId="13" applyFont="1" applyFill="1" applyBorder="1" applyAlignment="1">
      <alignment horizontal="center" vertical="center"/>
    </xf>
    <xf numFmtId="166" fontId="13" fillId="5" borderId="11" xfId="13" applyFont="1" applyFill="1" applyBorder="1" applyAlignment="1">
      <alignment horizontal="center" vertical="center"/>
    </xf>
    <xf numFmtId="166" fontId="13" fillId="5" borderId="45" xfId="13" quotePrefix="1" applyFont="1" applyFill="1" applyBorder="1" applyAlignment="1">
      <alignment horizontal="center" vertical="center"/>
    </xf>
    <xf numFmtId="166" fontId="13" fillId="5" borderId="45" xfId="13" applyFont="1" applyFill="1" applyBorder="1" applyAlignment="1">
      <alignment horizontal="center" vertical="center"/>
    </xf>
    <xf numFmtId="166" fontId="13" fillId="5" borderId="46" xfId="13" quotePrefix="1" applyFont="1" applyFill="1" applyBorder="1" applyAlignment="1">
      <alignment horizontal="center" vertical="center"/>
    </xf>
    <xf numFmtId="166" fontId="13" fillId="5" borderId="15" xfId="13" applyFont="1" applyFill="1" applyBorder="1" applyAlignment="1">
      <alignment horizontal="center" vertical="center"/>
    </xf>
    <xf numFmtId="166" fontId="13" fillId="5" borderId="54" xfId="13" applyFont="1" applyFill="1" applyBorder="1" applyAlignment="1">
      <alignment horizontal="center" vertical="center"/>
    </xf>
    <xf numFmtId="166" fontId="18" fillId="0" borderId="25" xfId="13" applyFont="1" applyBorder="1" applyAlignment="1">
      <alignment horizontal="left"/>
    </xf>
    <xf numFmtId="176" fontId="18" fillId="0" borderId="26" xfId="0" applyNumberFormat="1" applyFont="1" applyFill="1" applyBorder="1" applyAlignment="1">
      <alignment horizontal="right"/>
    </xf>
    <xf numFmtId="166" fontId="18" fillId="0" borderId="38" xfId="13" applyFont="1" applyBorder="1" applyAlignment="1">
      <alignment horizontal="left"/>
    </xf>
    <xf numFmtId="176" fontId="18" fillId="0" borderId="39" xfId="0" applyNumberFormat="1" applyFont="1" applyFill="1" applyBorder="1" applyAlignment="1">
      <alignment horizontal="right"/>
    </xf>
    <xf numFmtId="176" fontId="18" fillId="0" borderId="40" xfId="0" applyNumberFormat="1" applyFont="1" applyFill="1" applyBorder="1" applyAlignment="1">
      <alignment horizontal="right"/>
    </xf>
    <xf numFmtId="166" fontId="14" fillId="0" borderId="0" xfId="13" applyFont="1"/>
    <xf numFmtId="166" fontId="2" fillId="0" borderId="0" xfId="13" applyFont="1" applyAlignment="1">
      <alignment horizontal="fill"/>
    </xf>
    <xf numFmtId="166" fontId="13" fillId="5" borderId="18" xfId="13" applyFont="1" applyFill="1" applyBorder="1" applyAlignment="1">
      <alignment horizontal="center" vertical="center"/>
    </xf>
    <xf numFmtId="166" fontId="13" fillId="5" borderId="46" xfId="13" applyFont="1" applyFill="1" applyBorder="1" applyAlignment="1">
      <alignment horizontal="center" vertical="center"/>
    </xf>
    <xf numFmtId="1" fontId="18" fillId="0" borderId="35" xfId="13" applyNumberFormat="1" applyFont="1" applyBorder="1" applyAlignment="1">
      <alignment horizontal="left"/>
    </xf>
    <xf numFmtId="176" fontId="18" fillId="0" borderId="36" xfId="0" applyNumberFormat="1" applyFont="1" applyFill="1" applyBorder="1" applyAlignment="1">
      <alignment horizontal="right"/>
    </xf>
    <xf numFmtId="176" fontId="18" fillId="0" borderId="37" xfId="0" applyNumberFormat="1" applyFont="1" applyFill="1" applyBorder="1" applyAlignment="1">
      <alignment horizontal="right"/>
    </xf>
    <xf numFmtId="1" fontId="18" fillId="0" borderId="25" xfId="13" applyNumberFormat="1" applyFont="1" applyBorder="1" applyAlignment="1">
      <alignment horizontal="left"/>
    </xf>
    <xf numFmtId="176" fontId="18" fillId="0" borderId="27" xfId="0" applyNumberFormat="1" applyFont="1" applyFill="1" applyBorder="1" applyAlignment="1">
      <alignment horizontal="right"/>
    </xf>
    <xf numFmtId="1" fontId="18" fillId="0" borderId="38" xfId="13" applyNumberFormat="1" applyFont="1" applyBorder="1" applyAlignment="1">
      <alignment horizontal="left"/>
    </xf>
    <xf numFmtId="0" fontId="9" fillId="0" borderId="0" xfId="14" applyFont="1"/>
    <xf numFmtId="0" fontId="20" fillId="0" borderId="35" xfId="14" applyFont="1" applyBorder="1"/>
    <xf numFmtId="0" fontId="18" fillId="0" borderId="36" xfId="14" applyFont="1" applyBorder="1" applyAlignment="1">
      <alignment horizontal="center"/>
    </xf>
    <xf numFmtId="0" fontId="18" fillId="0" borderId="25" xfId="14" applyFont="1" applyBorder="1"/>
    <xf numFmtId="0" fontId="18" fillId="0" borderId="26" xfId="14" applyFont="1" applyBorder="1" applyAlignment="1">
      <alignment horizontal="center"/>
    </xf>
    <xf numFmtId="0" fontId="20" fillId="0" borderId="25" xfId="14" applyFont="1" applyBorder="1"/>
    <xf numFmtId="0" fontId="18" fillId="0" borderId="38" xfId="14" applyFont="1" applyBorder="1"/>
    <xf numFmtId="0" fontId="18" fillId="0" borderId="39" xfId="14" applyFont="1" applyBorder="1" applyAlignment="1">
      <alignment horizontal="center"/>
    </xf>
    <xf numFmtId="0" fontId="13" fillId="5" borderId="54" xfId="14" applyFont="1" applyFill="1" applyBorder="1" applyAlignment="1">
      <alignment horizontal="center"/>
    </xf>
    <xf numFmtId="0" fontId="13" fillId="5" borderId="10" xfId="14" applyFont="1" applyFill="1" applyBorder="1" applyAlignment="1">
      <alignment horizontal="center"/>
    </xf>
    <xf numFmtId="0" fontId="13" fillId="5" borderId="45" xfId="14" applyFont="1" applyFill="1" applyBorder="1" applyAlignment="1">
      <alignment horizontal="center"/>
    </xf>
    <xf numFmtId="0" fontId="13" fillId="5" borderId="64" xfId="0" applyFont="1" applyFill="1" applyBorder="1" applyAlignment="1">
      <alignment horizontal="center" vertical="center"/>
    </xf>
    <xf numFmtId="0" fontId="18" fillId="0" borderId="25" xfId="11" applyNumberFormat="1" applyFont="1" applyBorder="1" applyAlignment="1">
      <alignment horizontal="left"/>
    </xf>
    <xf numFmtId="4" fontId="18" fillId="0" borderId="25" xfId="11" applyNumberFormat="1" applyFont="1" applyBorder="1" applyAlignment="1">
      <alignment horizontal="left"/>
    </xf>
    <xf numFmtId="4" fontId="18" fillId="0" borderId="38" xfId="11" applyNumberFormat="1" applyFont="1" applyBorder="1" applyAlignment="1">
      <alignment horizontal="left"/>
    </xf>
    <xf numFmtId="4" fontId="18" fillId="0" borderId="0" xfId="11" applyNumberFormat="1" applyFont="1" applyAlignment="1">
      <alignment horizontal="left" vertical="center"/>
    </xf>
    <xf numFmtId="0" fontId="14" fillId="0" borderId="0" xfId="14" applyFont="1"/>
    <xf numFmtId="0" fontId="21" fillId="0" borderId="0" xfId="8" applyFont="1"/>
    <xf numFmtId="1" fontId="18" fillId="0" borderId="35" xfId="8" applyNumberFormat="1" applyFont="1" applyBorder="1" applyAlignment="1">
      <alignment horizontal="left"/>
    </xf>
    <xf numFmtId="1" fontId="18" fillId="0" borderId="25" xfId="8" applyNumberFormat="1" applyFont="1" applyBorder="1" applyAlignment="1">
      <alignment horizontal="left"/>
    </xf>
    <xf numFmtId="1" fontId="18" fillId="0" borderId="25" xfId="8" quotePrefix="1" applyNumberFormat="1" applyFont="1" applyBorder="1" applyAlignment="1">
      <alignment horizontal="left"/>
    </xf>
    <xf numFmtId="1" fontId="18" fillId="0" borderId="38" xfId="8" quotePrefix="1" applyNumberFormat="1" applyFont="1" applyBorder="1" applyAlignment="1">
      <alignment horizontal="left"/>
    </xf>
    <xf numFmtId="0" fontId="13" fillId="5" borderId="15" xfId="0" applyFont="1" applyFill="1" applyBorder="1" applyAlignment="1">
      <alignment horizontal="center" vertical="center"/>
    </xf>
    <xf numFmtId="1" fontId="18" fillId="0" borderId="0" xfId="9" applyNumberFormat="1" applyFont="1" applyAlignment="1">
      <alignment horizontal="left"/>
    </xf>
    <xf numFmtId="2" fontId="18" fillId="2" borderId="2" xfId="0" applyNumberFormat="1" applyFont="1" applyBorder="1" applyAlignment="1">
      <alignment horizontal="right" indent="1"/>
    </xf>
    <xf numFmtId="2" fontId="18" fillId="2" borderId="0" xfId="0" applyNumberFormat="1" applyFont="1" applyAlignment="1">
      <alignment horizontal="right" indent="1"/>
    </xf>
    <xf numFmtId="1" fontId="18" fillId="0" borderId="0" xfId="11" applyNumberFormat="1" applyFont="1" applyAlignment="1">
      <alignment horizontal="left" vertical="center"/>
    </xf>
    <xf numFmtId="1" fontId="18" fillId="2" borderId="3" xfId="0" applyNumberFormat="1" applyFont="1" applyBorder="1"/>
    <xf numFmtId="2" fontId="18" fillId="2" borderId="4" xfId="0" applyNumberFormat="1" applyFont="1" applyBorder="1" applyAlignment="1">
      <alignment horizontal="right" indent="1"/>
    </xf>
    <xf numFmtId="2" fontId="18" fillId="2" borderId="3" xfId="0" applyNumberFormat="1" applyFont="1" applyBorder="1" applyAlignment="1">
      <alignment horizontal="right" indent="1"/>
    </xf>
    <xf numFmtId="0" fontId="13" fillId="5" borderId="0" xfId="0" applyFont="1" applyFill="1" applyAlignment="1">
      <alignment horizontal="center" vertical="center"/>
    </xf>
    <xf numFmtId="169" fontId="13" fillId="5" borderId="10" xfId="0" applyNumberFormat="1" applyFont="1" applyFill="1" applyBorder="1" applyAlignment="1">
      <alignment horizontal="center" vertical="center"/>
    </xf>
    <xf numFmtId="169" fontId="13" fillId="5" borderId="11" xfId="0" applyNumberFormat="1" applyFont="1" applyFill="1" applyBorder="1" applyAlignment="1">
      <alignment horizontal="center" vertical="center"/>
    </xf>
    <xf numFmtId="1" fontId="18" fillId="0" borderId="35" xfId="9" applyNumberFormat="1" applyFont="1" applyBorder="1" applyAlignment="1">
      <alignment horizontal="left"/>
    </xf>
    <xf numFmtId="1" fontId="18" fillId="0" borderId="25" xfId="9" applyNumberFormat="1" applyFont="1" applyBorder="1" applyAlignment="1">
      <alignment horizontal="left"/>
    </xf>
    <xf numFmtId="1" fontId="18" fillId="0" borderId="25" xfId="11" applyNumberFormat="1" applyFont="1" applyBorder="1" applyAlignment="1">
      <alignment horizontal="left" vertical="center"/>
    </xf>
    <xf numFmtId="2" fontId="18" fillId="2" borderId="38" xfId="0" applyNumberFormat="1" applyFont="1" applyBorder="1"/>
    <xf numFmtId="0" fontId="13" fillId="5" borderId="47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8" fillId="0" borderId="35" xfId="4" applyFont="1" applyBorder="1"/>
    <xf numFmtId="0" fontId="18" fillId="0" borderId="25" xfId="4" applyFont="1" applyBorder="1"/>
    <xf numFmtId="0" fontId="18" fillId="0" borderId="38" xfId="4" applyFont="1" applyBorder="1"/>
    <xf numFmtId="1" fontId="18" fillId="0" borderId="35" xfId="11" applyNumberFormat="1" applyFont="1" applyBorder="1" applyAlignment="1">
      <alignment horizontal="left" vertical="center"/>
    </xf>
    <xf numFmtId="1" fontId="18" fillId="0" borderId="38" xfId="18" applyNumberFormat="1" applyFont="1" applyBorder="1" applyAlignment="1">
      <alignment horizontal="left" vertical="center"/>
    </xf>
    <xf numFmtId="0" fontId="13" fillId="5" borderId="65" xfId="0" applyFont="1" applyFill="1" applyBorder="1" applyAlignment="1">
      <alignment horizontal="center" vertical="center"/>
    </xf>
    <xf numFmtId="169" fontId="13" fillId="5" borderId="10" xfId="0" applyNumberFormat="1" applyFont="1" applyFill="1" applyBorder="1" applyAlignment="1">
      <alignment horizontal="center"/>
    </xf>
    <xf numFmtId="169" fontId="13" fillId="5" borderId="45" xfId="0" applyNumberFormat="1" applyFont="1" applyFill="1" applyBorder="1" applyAlignment="1">
      <alignment horizontal="center" vertical="top"/>
    </xf>
    <xf numFmtId="1" fontId="18" fillId="2" borderId="3" xfId="0" applyNumberFormat="1" applyFont="1" applyBorder="1" applyAlignment="1">
      <alignment horizontal="left"/>
    </xf>
    <xf numFmtId="169" fontId="13" fillId="5" borderId="48" xfId="0" applyNumberFormat="1" applyFont="1" applyFill="1" applyBorder="1" applyAlignment="1">
      <alignment horizontal="center" vertical="center"/>
    </xf>
    <xf numFmtId="169" fontId="13" fillId="5" borderId="49" xfId="0" applyNumberFormat="1" applyFont="1" applyFill="1" applyBorder="1" applyAlignment="1">
      <alignment horizontal="center" vertical="center"/>
    </xf>
    <xf numFmtId="1" fontId="18" fillId="0" borderId="38" xfId="9" applyNumberFormat="1" applyFont="1" applyBorder="1" applyAlignment="1">
      <alignment horizontal="left"/>
    </xf>
    <xf numFmtId="169" fontId="13" fillId="5" borderId="45" xfId="0" applyNumberFormat="1" applyFont="1" applyFill="1" applyBorder="1" applyAlignment="1">
      <alignment horizontal="center" vertical="center"/>
    </xf>
    <xf numFmtId="1" fontId="18" fillId="2" borderId="35" xfId="0" applyNumberFormat="1" applyFont="1" applyBorder="1" applyAlignment="1">
      <alignment horizontal="left"/>
    </xf>
    <xf numFmtId="1" fontId="18" fillId="2" borderId="38" xfId="0" applyNumberFormat="1" applyFont="1" applyBorder="1" applyAlignment="1">
      <alignment horizontal="left"/>
    </xf>
    <xf numFmtId="0" fontId="8" fillId="0" borderId="0" xfId="8" applyFont="1"/>
    <xf numFmtId="0" fontId="18" fillId="4" borderId="0" xfId="16" applyFont="1" applyFill="1"/>
    <xf numFmtId="167" fontId="18" fillId="4" borderId="0" xfId="7" applyFont="1" applyFill="1"/>
    <xf numFmtId="37" fontId="18" fillId="4" borderId="0" xfId="7" applyNumberFormat="1" applyFont="1" applyFill="1"/>
    <xf numFmtId="0" fontId="18" fillId="4" borderId="0" xfId="16" quotePrefix="1" applyFont="1" applyFill="1"/>
    <xf numFmtId="166" fontId="18" fillId="4" borderId="0" xfId="7" applyNumberFormat="1" applyFont="1" applyFill="1"/>
    <xf numFmtId="0" fontId="18" fillId="4" borderId="35" xfId="16" applyFont="1" applyFill="1" applyBorder="1"/>
    <xf numFmtId="166" fontId="18" fillId="4" borderId="36" xfId="16" applyNumberFormat="1" applyFont="1" applyFill="1" applyBorder="1" applyAlignment="1">
      <alignment horizontal="right"/>
    </xf>
    <xf numFmtId="167" fontId="18" fillId="4" borderId="25" xfId="7" applyFont="1" applyFill="1" applyBorder="1"/>
    <xf numFmtId="166" fontId="18" fillId="4" borderId="26" xfId="16" applyNumberFormat="1" applyFont="1" applyFill="1" applyBorder="1" applyAlignment="1">
      <alignment horizontal="right"/>
    </xf>
    <xf numFmtId="166" fontId="18" fillId="4" borderId="27" xfId="16" applyNumberFormat="1" applyFont="1" applyFill="1" applyBorder="1" applyAlignment="1">
      <alignment horizontal="right"/>
    </xf>
    <xf numFmtId="0" fontId="18" fillId="4" borderId="25" xfId="16" applyFont="1" applyFill="1" applyBorder="1"/>
    <xf numFmtId="167" fontId="20" fillId="4" borderId="25" xfId="7" applyFont="1" applyFill="1" applyBorder="1"/>
    <xf numFmtId="166" fontId="20" fillId="4" borderId="26" xfId="16" applyNumberFormat="1" applyFont="1" applyFill="1" applyBorder="1" applyAlignment="1">
      <alignment horizontal="right"/>
    </xf>
    <xf numFmtId="166" fontId="20" fillId="4" borderId="27" xfId="16" applyNumberFormat="1" applyFont="1" applyFill="1" applyBorder="1" applyAlignment="1">
      <alignment horizontal="right"/>
    </xf>
    <xf numFmtId="167" fontId="20" fillId="4" borderId="38" xfId="7" applyFont="1" applyFill="1" applyBorder="1"/>
    <xf numFmtId="166" fontId="20" fillId="4" borderId="39" xfId="16" applyNumberFormat="1" applyFont="1" applyFill="1" applyBorder="1" applyAlignment="1">
      <alignment horizontal="right"/>
    </xf>
    <xf numFmtId="166" fontId="20" fillId="4" borderId="40" xfId="16" applyNumberFormat="1" applyFont="1" applyFill="1" applyBorder="1" applyAlignment="1">
      <alignment horizontal="right"/>
    </xf>
    <xf numFmtId="0" fontId="14" fillId="2" borderId="0" xfId="16" applyFont="1"/>
    <xf numFmtId="0" fontId="18" fillId="2" borderId="35" xfId="16" applyFont="1" applyBorder="1" applyAlignment="1">
      <alignment horizontal="left"/>
    </xf>
    <xf numFmtId="174" fontId="18" fillId="2" borderId="36" xfId="16" applyNumberFormat="1" applyFont="1" applyBorder="1" applyAlignment="1">
      <alignment horizontal="right"/>
    </xf>
    <xf numFmtId="174" fontId="18" fillId="2" borderId="37" xfId="16" applyNumberFormat="1" applyFont="1" applyBorder="1" applyAlignment="1">
      <alignment horizontal="right"/>
    </xf>
    <xf numFmtId="0" fontId="18" fillId="2" borderId="25" xfId="16" applyFont="1" applyBorder="1" applyAlignment="1">
      <alignment horizontal="left"/>
    </xf>
    <xf numFmtId="174" fontId="18" fillId="2" borderId="26" xfId="16" applyNumberFormat="1" applyFont="1" applyBorder="1" applyAlignment="1">
      <alignment horizontal="right"/>
    </xf>
    <xf numFmtId="174" fontId="18" fillId="2" borderId="27" xfId="16" applyNumberFormat="1" applyFont="1" applyBorder="1" applyAlignment="1">
      <alignment horizontal="right"/>
    </xf>
    <xf numFmtId="0" fontId="18" fillId="0" borderId="38" xfId="16" applyFont="1" applyFill="1" applyBorder="1" applyAlignment="1">
      <alignment horizontal="left"/>
    </xf>
    <xf numFmtId="174" fontId="18" fillId="0" borderId="39" xfId="16" applyNumberFormat="1" applyFont="1" applyFill="1" applyBorder="1" applyAlignment="1">
      <alignment horizontal="right"/>
    </xf>
    <xf numFmtId="174" fontId="18" fillId="0" borderId="40" xfId="16" applyNumberFormat="1" applyFont="1" applyFill="1" applyBorder="1" applyAlignment="1">
      <alignment horizontal="right"/>
    </xf>
    <xf numFmtId="0" fontId="18" fillId="2" borderId="0" xfId="16" applyFont="1" applyAlignment="1">
      <alignment horizontal="left"/>
    </xf>
    <xf numFmtId="174" fontId="18" fillId="2" borderId="0" xfId="16" applyNumberFormat="1" applyFont="1" applyAlignment="1">
      <alignment horizontal="right"/>
    </xf>
    <xf numFmtId="0" fontId="13" fillId="5" borderId="47" xfId="16" applyFont="1" applyFill="1" applyBorder="1" applyAlignment="1">
      <alignment horizontal="center" vertical="center"/>
    </xf>
    <xf numFmtId="0" fontId="13" fillId="5" borderId="48" xfId="16" applyFont="1" applyFill="1" applyBorder="1" applyAlignment="1">
      <alignment horizontal="center" vertical="center"/>
    </xf>
    <xf numFmtId="0" fontId="13" fillId="5" borderId="49" xfId="16" applyFont="1" applyFill="1" applyBorder="1" applyAlignment="1">
      <alignment horizontal="center" vertical="center"/>
    </xf>
    <xf numFmtId="0" fontId="13" fillId="5" borderId="49" xfId="16" applyFont="1" applyFill="1" applyBorder="1" applyAlignment="1">
      <alignment horizontal="center" vertical="center" wrapText="1"/>
    </xf>
    <xf numFmtId="167" fontId="9" fillId="2" borderId="0" xfId="7" applyFont="1" applyFill="1"/>
    <xf numFmtId="167" fontId="14" fillId="2" borderId="0" xfId="7" applyFont="1" applyFill="1"/>
    <xf numFmtId="167" fontId="27" fillId="2" borderId="0" xfId="7" applyFont="1" applyFill="1"/>
    <xf numFmtId="167" fontId="20" fillId="5" borderId="41" xfId="7" applyFont="1" applyFill="1" applyBorder="1"/>
    <xf numFmtId="178" fontId="20" fillId="5" borderId="42" xfId="16" applyNumberFormat="1" applyFont="1" applyFill="1" applyBorder="1" applyAlignment="1">
      <alignment horizontal="right" vertical="center" indent="1"/>
    </xf>
    <xf numFmtId="178" fontId="20" fillId="5" borderId="43" xfId="16" applyNumberFormat="1" applyFont="1" applyFill="1" applyBorder="1" applyAlignment="1">
      <alignment horizontal="right" vertical="center" indent="1"/>
    </xf>
    <xf numFmtId="178" fontId="18" fillId="4" borderId="36" xfId="16" applyNumberFormat="1" applyFont="1" applyFill="1" applyBorder="1"/>
    <xf numFmtId="178" fontId="18" fillId="4" borderId="36" xfId="16" applyNumberFormat="1" applyFont="1" applyFill="1" applyBorder="1" applyAlignment="1">
      <alignment horizontal="right"/>
    </xf>
    <xf numFmtId="178" fontId="18" fillId="4" borderId="36" xfId="16" quotePrefix="1" applyNumberFormat="1" applyFont="1" applyFill="1" applyBorder="1" applyAlignment="1">
      <alignment horizontal="right"/>
    </xf>
    <xf numFmtId="178" fontId="18" fillId="4" borderId="37" xfId="16" applyNumberFormat="1" applyFont="1" applyFill="1" applyBorder="1"/>
    <xf numFmtId="178" fontId="18" fillId="4" borderId="26" xfId="16" applyNumberFormat="1" applyFont="1" applyFill="1" applyBorder="1" applyAlignment="1">
      <alignment vertical="center"/>
    </xf>
    <xf numFmtId="178" fontId="18" fillId="4" borderId="27" xfId="16" applyNumberFormat="1" applyFont="1" applyFill="1" applyBorder="1" applyAlignment="1">
      <alignment vertical="center"/>
    </xf>
    <xf numFmtId="178" fontId="18" fillId="4" borderId="26" xfId="16" applyNumberFormat="1" applyFont="1" applyFill="1" applyBorder="1" applyAlignment="1">
      <alignment horizontal="right" vertical="center"/>
    </xf>
    <xf numFmtId="178" fontId="18" fillId="4" borderId="26" xfId="16" quotePrefix="1" applyNumberFormat="1" applyFont="1" applyFill="1" applyBorder="1"/>
    <xf numFmtId="178" fontId="18" fillId="4" borderId="26" xfId="16" quotePrefix="1" applyNumberFormat="1" applyFont="1" applyFill="1" applyBorder="1" applyAlignment="1">
      <alignment horizontal="right"/>
    </xf>
    <xf numFmtId="178" fontId="20" fillId="4" borderId="26" xfId="16" applyNumberFormat="1" applyFont="1" applyFill="1" applyBorder="1" applyAlignment="1">
      <alignment vertical="center"/>
    </xf>
    <xf numFmtId="178" fontId="20" fillId="4" borderId="27" xfId="16" applyNumberFormat="1" applyFont="1" applyFill="1" applyBorder="1" applyAlignment="1">
      <alignment vertical="center"/>
    </xf>
    <xf numFmtId="178" fontId="18" fillId="4" borderId="26" xfId="16" applyNumberFormat="1" applyFont="1" applyFill="1" applyBorder="1"/>
    <xf numFmtId="178" fontId="18" fillId="4" borderId="27" xfId="16" applyNumberFormat="1" applyFont="1" applyFill="1" applyBorder="1"/>
    <xf numFmtId="178" fontId="20" fillId="4" borderId="26" xfId="16" applyNumberFormat="1" applyFont="1" applyFill="1" applyBorder="1" applyAlignment="1">
      <alignment horizontal="right" vertical="center"/>
    </xf>
    <xf numFmtId="178" fontId="20" fillId="4" borderId="27" xfId="16" applyNumberFormat="1" applyFont="1" applyFill="1" applyBorder="1"/>
    <xf numFmtId="178" fontId="18" fillId="4" borderId="26" xfId="16" quotePrefix="1" applyNumberFormat="1" applyFont="1" applyFill="1" applyBorder="1" applyAlignment="1">
      <alignment vertical="center"/>
    </xf>
    <xf numFmtId="178" fontId="18" fillId="4" borderId="26" xfId="16" applyNumberFormat="1" applyFont="1" applyFill="1" applyBorder="1" applyAlignment="1">
      <alignment horizontal="right" vertical="center" indent="1"/>
    </xf>
    <xf numFmtId="178" fontId="18" fillId="4" borderId="27" xfId="16" applyNumberFormat="1" applyFont="1" applyFill="1" applyBorder="1" applyAlignment="1">
      <alignment horizontal="right" vertical="center" indent="1"/>
    </xf>
    <xf numFmtId="0" fontId="18" fillId="2" borderId="0" xfId="16" applyFont="1"/>
    <xf numFmtId="178" fontId="18" fillId="4" borderId="36" xfId="16" applyNumberFormat="1" applyFont="1" applyFill="1" applyBorder="1" applyAlignment="1">
      <alignment horizontal="right" vertical="center"/>
    </xf>
    <xf numFmtId="178" fontId="18" fillId="4" borderId="37" xfId="16" applyNumberFormat="1" applyFont="1" applyFill="1" applyBorder="1" applyAlignment="1">
      <alignment horizontal="right" vertical="center"/>
    </xf>
    <xf numFmtId="178" fontId="18" fillId="4" borderId="27" xfId="16" applyNumberFormat="1" applyFont="1" applyFill="1" applyBorder="1" applyAlignment="1">
      <alignment horizontal="right" vertical="center"/>
    </xf>
    <xf numFmtId="178" fontId="20" fillId="4" borderId="27" xfId="16" applyNumberFormat="1" applyFont="1" applyFill="1" applyBorder="1" applyAlignment="1">
      <alignment horizontal="right" vertical="center"/>
    </xf>
    <xf numFmtId="167" fontId="20" fillId="5" borderId="50" xfId="7" applyFont="1" applyFill="1" applyBorder="1"/>
    <xf numFmtId="178" fontId="20" fillId="5" borderId="51" xfId="16" applyNumberFormat="1" applyFont="1" applyFill="1" applyBorder="1" applyAlignment="1">
      <alignment vertical="center"/>
    </xf>
    <xf numFmtId="178" fontId="20" fillId="5" borderId="52" xfId="16" applyNumberFormat="1" applyFont="1" applyFill="1" applyBorder="1" applyAlignment="1">
      <alignment vertical="center"/>
    </xf>
    <xf numFmtId="167" fontId="16" fillId="2" borderId="0" xfId="7" applyFont="1" applyFill="1"/>
    <xf numFmtId="0" fontId="13" fillId="5" borderId="60" xfId="16" applyFont="1" applyFill="1" applyBorder="1" applyAlignment="1">
      <alignment horizontal="center" vertical="center" wrapText="1"/>
    </xf>
    <xf numFmtId="167" fontId="13" fillId="5" borderId="44" xfId="7" applyFont="1" applyFill="1" applyBorder="1" applyAlignment="1">
      <alignment horizontal="center" vertical="top"/>
    </xf>
    <xf numFmtId="0" fontId="13" fillId="5" borderId="64" xfId="16" applyFont="1" applyFill="1" applyBorder="1" applyAlignment="1">
      <alignment horizontal="center" vertical="center" wrapText="1"/>
    </xf>
    <xf numFmtId="167" fontId="18" fillId="4" borderId="38" xfId="7" applyFont="1" applyFill="1" applyBorder="1"/>
    <xf numFmtId="164" fontId="18" fillId="4" borderId="36" xfId="16" applyNumberFormat="1" applyFont="1" applyFill="1" applyBorder="1" applyAlignment="1">
      <alignment horizontal="right"/>
    </xf>
    <xf numFmtId="164" fontId="18" fillId="4" borderId="36" xfId="16" applyNumberFormat="1" applyFont="1" applyFill="1" applyBorder="1" applyAlignment="1">
      <alignment horizontal="right" vertical="center"/>
    </xf>
    <xf numFmtId="164" fontId="18" fillId="4" borderId="37" xfId="16" applyNumberFormat="1" applyFont="1" applyFill="1" applyBorder="1" applyAlignment="1">
      <alignment horizontal="right" vertical="center"/>
    </xf>
    <xf numFmtId="164" fontId="18" fillId="4" borderId="26" xfId="16" applyNumberFormat="1" applyFont="1" applyFill="1" applyBorder="1" applyAlignment="1">
      <alignment horizontal="right"/>
    </xf>
    <xf numFmtId="164" fontId="18" fillId="4" borderId="26" xfId="16" applyNumberFormat="1" applyFont="1" applyFill="1" applyBorder="1" applyAlignment="1">
      <alignment horizontal="right" vertical="center"/>
    </xf>
    <xf numFmtId="164" fontId="18" fillId="4" borderId="27" xfId="16" applyNumberFormat="1" applyFont="1" applyFill="1" applyBorder="1" applyAlignment="1">
      <alignment horizontal="right" vertical="center"/>
    </xf>
    <xf numFmtId="164" fontId="20" fillId="4" borderId="26" xfId="16" applyNumberFormat="1" applyFont="1" applyFill="1" applyBorder="1" applyAlignment="1">
      <alignment horizontal="right"/>
    </xf>
    <xf numFmtId="164" fontId="20" fillId="4" borderId="26" xfId="16" applyNumberFormat="1" applyFont="1" applyFill="1" applyBorder="1" applyAlignment="1">
      <alignment horizontal="right" vertical="center"/>
    </xf>
    <xf numFmtId="164" fontId="20" fillId="4" borderId="27" xfId="16" applyNumberFormat="1" applyFont="1" applyFill="1" applyBorder="1" applyAlignment="1">
      <alignment horizontal="right" vertical="center"/>
    </xf>
    <xf numFmtId="164" fontId="18" fillId="4" borderId="27" xfId="16" applyNumberFormat="1" applyFont="1" applyFill="1" applyBorder="1" applyAlignment="1">
      <alignment horizontal="right"/>
    </xf>
    <xf numFmtId="164" fontId="20" fillId="4" borderId="27" xfId="16" applyNumberFormat="1" applyFont="1" applyFill="1" applyBorder="1" applyAlignment="1">
      <alignment horizontal="right"/>
    </xf>
    <xf numFmtId="164" fontId="18" fillId="4" borderId="39" xfId="16" applyNumberFormat="1" applyFont="1" applyFill="1" applyBorder="1" applyAlignment="1">
      <alignment horizontal="right"/>
    </xf>
    <xf numFmtId="164" fontId="18" fillId="4" borderId="40" xfId="16" applyNumberFormat="1" applyFont="1" applyFill="1" applyBorder="1" applyAlignment="1">
      <alignment horizontal="right"/>
    </xf>
    <xf numFmtId="164" fontId="20" fillId="5" borderId="51" xfId="16" applyNumberFormat="1" applyFont="1" applyFill="1" applyBorder="1" applyAlignment="1">
      <alignment horizontal="right"/>
    </xf>
    <xf numFmtId="164" fontId="20" fillId="5" borderId="52" xfId="16" applyNumberFormat="1" applyFont="1" applyFill="1" applyBorder="1" applyAlignment="1">
      <alignment horizontal="right"/>
    </xf>
    <xf numFmtId="167" fontId="13" fillId="5" borderId="16" xfId="7" applyFont="1" applyFill="1" applyBorder="1" applyAlignment="1">
      <alignment horizontal="center" vertical="top"/>
    </xf>
    <xf numFmtId="4" fontId="18" fillId="2" borderId="0" xfId="16" applyNumberFormat="1" applyFont="1"/>
    <xf numFmtId="174" fontId="18" fillId="4" borderId="40" xfId="16" applyNumberFormat="1" applyFont="1" applyFill="1" applyBorder="1" applyAlignment="1">
      <alignment horizontal="right"/>
    </xf>
    <xf numFmtId="164" fontId="18" fillId="4" borderId="39" xfId="16" applyNumberFormat="1" applyFont="1" applyFill="1" applyBorder="1" applyAlignment="1">
      <alignment horizontal="right" vertical="center"/>
    </xf>
    <xf numFmtId="164" fontId="18" fillId="4" borderId="40" xfId="16" applyNumberFormat="1" applyFont="1" applyFill="1" applyBorder="1" applyAlignment="1">
      <alignment horizontal="right" vertical="center"/>
    </xf>
    <xf numFmtId="164" fontId="20" fillId="5" borderId="51" xfId="16" applyNumberFormat="1" applyFont="1" applyFill="1" applyBorder="1" applyAlignment="1">
      <alignment vertical="center"/>
    </xf>
    <xf numFmtId="167" fontId="18" fillId="2" borderId="0" xfId="7" applyFont="1" applyFill="1"/>
    <xf numFmtId="177" fontId="18" fillId="2" borderId="2" xfId="17" applyNumberFormat="1" applyFont="1" applyFill="1" applyBorder="1"/>
    <xf numFmtId="177" fontId="18" fillId="2" borderId="0" xfId="17" applyNumberFormat="1" applyFont="1" applyFill="1" applyBorder="1"/>
    <xf numFmtId="167" fontId="18" fillId="2" borderId="3" xfId="7" applyFont="1" applyFill="1" applyBorder="1"/>
    <xf numFmtId="177" fontId="18" fillId="2" borderId="4" xfId="17" applyNumberFormat="1" applyFont="1" applyFill="1" applyBorder="1"/>
    <xf numFmtId="177" fontId="18" fillId="2" borderId="3" xfId="17" applyNumberFormat="1" applyFont="1" applyFill="1" applyBorder="1"/>
    <xf numFmtId="167" fontId="20" fillId="5" borderId="7" xfId="7" applyFont="1" applyFill="1" applyBorder="1"/>
    <xf numFmtId="174" fontId="18" fillId="0" borderId="40" xfId="0" applyNumberFormat="1" applyFont="1" applyFill="1" applyBorder="1" applyAlignment="1">
      <alignment horizontal="right"/>
    </xf>
    <xf numFmtId="0" fontId="13" fillId="5" borderId="10" xfId="16" applyFont="1" applyFill="1" applyBorder="1" applyAlignment="1">
      <alignment horizontal="center" vertical="center"/>
    </xf>
    <xf numFmtId="0" fontId="13" fillId="5" borderId="45" xfId="16" applyFont="1" applyFill="1" applyBorder="1" applyAlignment="1">
      <alignment horizontal="center" vertical="center"/>
    </xf>
    <xf numFmtId="3" fontId="29" fillId="4" borderId="0" xfId="0" applyNumberFormat="1" applyFont="1" applyFill="1" applyAlignment="1">
      <alignment horizontal="center"/>
    </xf>
    <xf numFmtId="0" fontId="6" fillId="2" borderId="0" xfId="16" applyFont="1" applyAlignment="1">
      <alignment horizontal="center"/>
    </xf>
    <xf numFmtId="0" fontId="8" fillId="2" borderId="0" xfId="16" applyFont="1"/>
    <xf numFmtId="0" fontId="7" fillId="0" borderId="0" xfId="16" applyFont="1" applyFill="1"/>
    <xf numFmtId="0" fontId="7" fillId="0" borderId="0" xfId="16" applyFont="1" applyFill="1" applyAlignment="1">
      <alignment horizontal="center"/>
    </xf>
    <xf numFmtId="0" fontId="9" fillId="2" borderId="0" xfId="16" applyFont="1" applyAlignment="1">
      <alignment horizontal="fill"/>
    </xf>
    <xf numFmtId="0" fontId="9" fillId="2" borderId="0" xfId="16" applyFont="1"/>
    <xf numFmtId="174" fontId="18" fillId="2" borderId="39" xfId="16" applyNumberFormat="1" applyFont="1" applyBorder="1" applyAlignment="1">
      <alignment horizontal="right"/>
    </xf>
    <xf numFmtId="174" fontId="18" fillId="2" borderId="40" xfId="16" applyNumberFormat="1" applyFont="1" applyBorder="1" applyAlignment="1">
      <alignment horizontal="right"/>
    </xf>
    <xf numFmtId="1" fontId="18" fillId="0" borderId="0" xfId="11" applyNumberFormat="1" applyFont="1" applyAlignment="1">
      <alignment horizontal="left"/>
    </xf>
    <xf numFmtId="174" fontId="2" fillId="2" borderId="0" xfId="16" applyNumberFormat="1"/>
    <xf numFmtId="168" fontId="18" fillId="4" borderId="36" xfId="16" applyNumberFormat="1" applyFont="1" applyFill="1" applyBorder="1" applyAlignment="1">
      <alignment horizontal="right"/>
    </xf>
    <xf numFmtId="168" fontId="18" fillId="4" borderId="26" xfId="16" applyNumberFormat="1" applyFont="1" applyFill="1" applyBorder="1" applyAlignment="1">
      <alignment horizontal="right"/>
    </xf>
    <xf numFmtId="168" fontId="20" fillId="4" borderId="26" xfId="16" applyNumberFormat="1" applyFont="1" applyFill="1" applyBorder="1" applyAlignment="1">
      <alignment horizontal="right"/>
    </xf>
    <xf numFmtId="168" fontId="18" fillId="4" borderId="37" xfId="16" applyNumberFormat="1" applyFont="1" applyFill="1" applyBorder="1" applyAlignment="1">
      <alignment horizontal="right"/>
    </xf>
    <xf numFmtId="168" fontId="18" fillId="4" borderId="27" xfId="16" applyNumberFormat="1" applyFont="1" applyFill="1" applyBorder="1" applyAlignment="1">
      <alignment horizontal="right"/>
    </xf>
    <xf numFmtId="168" fontId="20" fillId="4" borderId="27" xfId="16" applyNumberFormat="1" applyFont="1" applyFill="1" applyBorder="1" applyAlignment="1">
      <alignment horizontal="right"/>
    </xf>
    <xf numFmtId="0" fontId="16" fillId="2" borderId="0" xfId="2" applyFont="1" applyFill="1" applyAlignment="1">
      <alignment horizontal="center" vertical="center"/>
    </xf>
    <xf numFmtId="0" fontId="2" fillId="2" borderId="0" xfId="16" applyAlignment="1">
      <alignment horizontal="left"/>
    </xf>
    <xf numFmtId="0" fontId="30" fillId="2" borderId="0" xfId="16" applyFont="1" applyAlignment="1">
      <alignment horizontal="right"/>
    </xf>
    <xf numFmtId="3" fontId="4" fillId="2" borderId="0" xfId="16" applyNumberFormat="1" applyFont="1"/>
    <xf numFmtId="1" fontId="2" fillId="2" borderId="0" xfId="16" applyNumberFormat="1"/>
    <xf numFmtId="0" fontId="30" fillId="0" borderId="0" xfId="19" applyFont="1" applyAlignment="1">
      <alignment horizontal="right"/>
    </xf>
    <xf numFmtId="4" fontId="20" fillId="5" borderId="41" xfId="2" applyNumberFormat="1" applyFont="1" applyFill="1" applyBorder="1" applyAlignment="1">
      <alignment horizontal="right"/>
    </xf>
    <xf numFmtId="174" fontId="18" fillId="2" borderId="2" xfId="16" applyNumberFormat="1" applyFont="1" applyBorder="1" applyAlignment="1">
      <alignment horizontal="right"/>
    </xf>
    <xf numFmtId="177" fontId="18" fillId="2" borderId="2" xfId="17" applyNumberFormat="1" applyFont="1" applyFill="1" applyBorder="1" applyAlignment="1">
      <alignment horizontal="right"/>
    </xf>
    <xf numFmtId="177" fontId="31" fillId="2" borderId="2" xfId="17" applyNumberFormat="1" applyFont="1" applyFill="1" applyBorder="1" applyAlignment="1">
      <alignment horizontal="right"/>
    </xf>
    <xf numFmtId="174" fontId="18" fillId="2" borderId="4" xfId="16" applyNumberFormat="1" applyFont="1" applyBorder="1" applyAlignment="1">
      <alignment horizontal="right"/>
    </xf>
    <xf numFmtId="174" fontId="18" fillId="2" borderId="3" xfId="16" applyNumberFormat="1" applyFont="1" applyBorder="1" applyAlignment="1">
      <alignment horizontal="right"/>
    </xf>
    <xf numFmtId="174" fontId="20" fillId="5" borderId="8" xfId="16" applyNumberFormat="1" applyFont="1" applyFill="1" applyBorder="1" applyAlignment="1">
      <alignment horizontal="right"/>
    </xf>
    <xf numFmtId="174" fontId="20" fillId="5" borderId="9" xfId="16" applyNumberFormat="1" applyFont="1" applyFill="1" applyBorder="1" applyAlignment="1">
      <alignment horizontal="right"/>
    </xf>
    <xf numFmtId="174" fontId="20" fillId="5" borderId="7" xfId="16" applyNumberFormat="1" applyFont="1" applyFill="1" applyBorder="1" applyAlignment="1">
      <alignment horizontal="right"/>
    </xf>
    <xf numFmtId="174" fontId="20" fillId="5" borderId="9" xfId="16" applyNumberFormat="1" applyFont="1" applyFill="1" applyBorder="1" applyAlignment="1">
      <alignment horizontal="right" shrinkToFit="1"/>
    </xf>
    <xf numFmtId="0" fontId="19" fillId="2" borderId="0" xfId="16" applyFont="1"/>
    <xf numFmtId="0" fontId="7" fillId="2" borderId="0" xfId="16" applyFont="1"/>
    <xf numFmtId="175" fontId="18" fillId="2" borderId="36" xfId="16" applyNumberFormat="1" applyFont="1" applyBorder="1" applyAlignment="1">
      <alignment horizontal="center"/>
    </xf>
    <xf numFmtId="175" fontId="18" fillId="2" borderId="37" xfId="16" applyNumberFormat="1" applyFont="1" applyBorder="1" applyAlignment="1">
      <alignment horizontal="center"/>
    </xf>
    <xf numFmtId="175" fontId="18" fillId="2" borderId="26" xfId="16" applyNumberFormat="1" applyFont="1" applyBorder="1" applyAlignment="1">
      <alignment horizontal="center"/>
    </xf>
    <xf numFmtId="175" fontId="18" fillId="2" borderId="27" xfId="16" applyNumberFormat="1" applyFont="1" applyBorder="1" applyAlignment="1">
      <alignment horizontal="center"/>
    </xf>
    <xf numFmtId="175" fontId="2" fillId="2" borderId="0" xfId="16" applyNumberFormat="1" applyAlignment="1">
      <alignment horizontal="right"/>
    </xf>
    <xf numFmtId="175" fontId="18" fillId="2" borderId="39" xfId="16" applyNumberFormat="1" applyFont="1" applyBorder="1" applyAlignment="1">
      <alignment horizontal="center"/>
    </xf>
    <xf numFmtId="175" fontId="18" fillId="2" borderId="40" xfId="16" applyNumberFormat="1" applyFont="1" applyBorder="1" applyAlignment="1">
      <alignment horizontal="center"/>
    </xf>
    <xf numFmtId="39" fontId="14" fillId="0" borderId="0" xfId="20" applyFont="1"/>
    <xf numFmtId="0" fontId="14" fillId="2" borderId="0" xfId="16" applyFont="1" applyAlignment="1">
      <alignment horizontal="center"/>
    </xf>
    <xf numFmtId="39" fontId="9" fillId="0" borderId="0" xfId="20" applyFont="1"/>
    <xf numFmtId="0" fontId="9" fillId="2" borderId="0" xfId="16" applyFont="1" applyAlignment="1">
      <alignment horizontal="center"/>
    </xf>
    <xf numFmtId="39" fontId="13" fillId="5" borderId="47" xfId="20" applyFont="1" applyFill="1" applyBorder="1" applyAlignment="1">
      <alignment horizontal="center" vertical="center"/>
    </xf>
    <xf numFmtId="1" fontId="13" fillId="5" borderId="48" xfId="20" applyNumberFormat="1" applyFont="1" applyFill="1" applyBorder="1" applyAlignment="1">
      <alignment horizontal="center" vertical="center"/>
    </xf>
    <xf numFmtId="1" fontId="13" fillId="5" borderId="49" xfId="20" applyNumberFormat="1" applyFont="1" applyFill="1" applyBorder="1" applyAlignment="1">
      <alignment horizontal="center" vertical="center"/>
    </xf>
    <xf numFmtId="39" fontId="20" fillId="0" borderId="35" xfId="20" applyFont="1" applyBorder="1"/>
    <xf numFmtId="174" fontId="18" fillId="2" borderId="36" xfId="16" applyNumberFormat="1" applyFont="1" applyBorder="1" applyAlignment="1">
      <alignment horizontal="center"/>
    </xf>
    <xf numFmtId="174" fontId="18" fillId="2" borderId="37" xfId="16" applyNumberFormat="1" applyFont="1" applyBorder="1" applyAlignment="1">
      <alignment horizontal="center"/>
    </xf>
    <xf numFmtId="39" fontId="18" fillId="0" borderId="25" xfId="20" applyFont="1" applyBorder="1"/>
    <xf numFmtId="39" fontId="20" fillId="0" borderId="25" xfId="20" applyFont="1" applyBorder="1"/>
    <xf numFmtId="39" fontId="18" fillId="0" borderId="38" xfId="20" applyFont="1" applyBorder="1"/>
    <xf numFmtId="0" fontId="2" fillId="2" borderId="0" xfId="16" applyAlignment="1">
      <alignment horizontal="center"/>
    </xf>
    <xf numFmtId="1" fontId="18" fillId="0" borderId="0" xfId="18" applyNumberFormat="1" applyFont="1" applyAlignment="1">
      <alignment horizontal="left"/>
    </xf>
    <xf numFmtId="0" fontId="10" fillId="2" borderId="0" xfId="0" applyFont="1"/>
    <xf numFmtId="0" fontId="16" fillId="0" borderId="0" xfId="10" applyFont="1" applyAlignment="1">
      <alignment horizontal="center" wrapText="1"/>
    </xf>
    <xf numFmtId="0" fontId="15" fillId="2" borderId="0" xfId="0" applyFont="1" applyAlignment="1">
      <alignment horizontal="center"/>
    </xf>
    <xf numFmtId="0" fontId="15" fillId="2" borderId="0" xfId="2" applyFont="1" applyFill="1" applyAlignment="1">
      <alignment horizontal="center"/>
    </xf>
    <xf numFmtId="0" fontId="16" fillId="2" borderId="0" xfId="2" applyFont="1" applyFill="1" applyAlignment="1">
      <alignment horizontal="center" wrapText="1"/>
    </xf>
    <xf numFmtId="0" fontId="16" fillId="2" borderId="0" xfId="2" applyFont="1" applyFill="1" applyAlignment="1">
      <alignment horizontal="center" vertical="center"/>
    </xf>
    <xf numFmtId="0" fontId="23" fillId="2" borderId="0" xfId="2" applyFont="1" applyFill="1" applyAlignment="1">
      <alignment horizontal="center"/>
    </xf>
    <xf numFmtId="0" fontId="16" fillId="2" borderId="0" xfId="2" applyFont="1" applyFill="1" applyAlignment="1">
      <alignment horizontal="center"/>
    </xf>
    <xf numFmtId="0" fontId="16" fillId="0" borderId="0" xfId="2" applyFont="1" applyAlignment="1">
      <alignment horizontal="center" vertical="center" wrapText="1"/>
    </xf>
    <xf numFmtId="0" fontId="16" fillId="2" borderId="0" xfId="0" applyFont="1" applyAlignment="1">
      <alignment horizontal="center" wrapText="1"/>
    </xf>
    <xf numFmtId="0" fontId="16" fillId="2" borderId="0" xfId="0" applyFont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8" fillId="2" borderId="0" xfId="16" applyFont="1" applyAlignment="1">
      <alignment horizontal="left"/>
    </xf>
    <xf numFmtId="0" fontId="13" fillId="5" borderId="10" xfId="16" applyFont="1" applyFill="1" applyBorder="1" applyAlignment="1">
      <alignment horizontal="center" vertical="center" wrapText="1"/>
    </xf>
    <xf numFmtId="0" fontId="13" fillId="5" borderId="6" xfId="16" applyFont="1" applyFill="1" applyBorder="1" applyAlignment="1">
      <alignment horizontal="center" vertical="center" wrapText="1"/>
    </xf>
    <xf numFmtId="0" fontId="13" fillId="5" borderId="11" xfId="16" applyFont="1" applyFill="1" applyBorder="1" applyAlignment="1">
      <alignment horizontal="center" vertical="center" wrapText="1"/>
    </xf>
    <xf numFmtId="0" fontId="13" fillId="5" borderId="14" xfId="16" applyFont="1" applyFill="1" applyBorder="1" applyAlignment="1">
      <alignment horizontal="center" vertical="center" wrapText="1"/>
    </xf>
    <xf numFmtId="0" fontId="15" fillId="2" borderId="0" xfId="8" applyFont="1" applyFill="1" applyAlignment="1">
      <alignment horizontal="center"/>
    </xf>
    <xf numFmtId="0" fontId="16" fillId="2" borderId="0" xfId="16" applyFont="1" applyAlignment="1">
      <alignment horizontal="center" wrapText="1"/>
    </xf>
    <xf numFmtId="167" fontId="13" fillId="5" borderId="16" xfId="7" applyFont="1" applyFill="1" applyBorder="1" applyAlignment="1">
      <alignment horizontal="center" vertical="center" wrapText="1"/>
    </xf>
    <xf numFmtId="167" fontId="13" fillId="5" borderId="5" xfId="7" applyFont="1" applyFill="1" applyBorder="1" applyAlignment="1">
      <alignment horizontal="center" vertical="center" wrapText="1"/>
    </xf>
    <xf numFmtId="0" fontId="13" fillId="5" borderId="0" xfId="16" applyFont="1" applyFill="1" applyAlignment="1">
      <alignment horizontal="center" vertical="center" wrapText="1"/>
    </xf>
    <xf numFmtId="0" fontId="13" fillId="5" borderId="3" xfId="16" applyFont="1" applyFill="1" applyBorder="1" applyAlignment="1">
      <alignment horizontal="center" vertical="center" wrapText="1"/>
    </xf>
    <xf numFmtId="0" fontId="13" fillId="5" borderId="16" xfId="16" applyFont="1" applyFill="1" applyBorder="1" applyAlignment="1">
      <alignment horizontal="center" vertical="center"/>
    </xf>
    <xf numFmtId="0" fontId="13" fillId="5" borderId="44" xfId="16" applyFont="1" applyFill="1" applyBorder="1" applyAlignment="1">
      <alignment horizontal="center" vertical="center"/>
    </xf>
    <xf numFmtId="0" fontId="13" fillId="5" borderId="10" xfId="16" applyFont="1" applyFill="1" applyBorder="1" applyAlignment="1">
      <alignment horizontal="center" vertical="center"/>
    </xf>
    <xf numFmtId="0" fontId="13" fillId="5" borderId="45" xfId="16" applyFont="1" applyFill="1" applyBorder="1" applyAlignment="1">
      <alignment horizontal="center" vertical="center"/>
    </xf>
    <xf numFmtId="0" fontId="13" fillId="5" borderId="11" xfId="16" applyFont="1" applyFill="1" applyBorder="1" applyAlignment="1">
      <alignment horizontal="center" vertical="center"/>
    </xf>
    <xf numFmtId="0" fontId="13" fillId="5" borderId="46" xfId="16" applyFont="1" applyFill="1" applyBorder="1" applyAlignment="1">
      <alignment horizontal="center" vertical="center"/>
    </xf>
    <xf numFmtId="0" fontId="15" fillId="2" borderId="0" xfId="16" applyFont="1" applyAlignment="1">
      <alignment horizontal="center"/>
    </xf>
    <xf numFmtId="0" fontId="16" fillId="0" borderId="0" xfId="16" applyFont="1" applyFill="1" applyAlignment="1">
      <alignment horizontal="center"/>
    </xf>
    <xf numFmtId="0" fontId="13" fillId="5" borderId="45" xfId="16" applyFont="1" applyFill="1" applyBorder="1" applyAlignment="1">
      <alignment horizontal="center" vertical="center" wrapText="1"/>
    </xf>
    <xf numFmtId="0" fontId="13" fillId="5" borderId="46" xfId="16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3" fillId="5" borderId="53" xfId="0" applyFont="1" applyFill="1" applyBorder="1" applyAlignment="1">
      <alignment horizontal="center" vertical="center"/>
    </xf>
    <xf numFmtId="0" fontId="13" fillId="5" borderId="44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/>
    </xf>
    <xf numFmtId="166" fontId="15" fillId="0" borderId="0" xfId="13" applyFont="1" applyAlignment="1">
      <alignment horizontal="center"/>
    </xf>
    <xf numFmtId="166" fontId="13" fillId="5" borderId="53" xfId="13" applyFont="1" applyFill="1" applyBorder="1" applyAlignment="1">
      <alignment horizontal="center" vertical="center"/>
    </xf>
    <xf numFmtId="166" fontId="13" fillId="5" borderId="16" xfId="13" applyFont="1" applyFill="1" applyBorder="1" applyAlignment="1">
      <alignment horizontal="center" vertical="center"/>
    </xf>
    <xf numFmtId="166" fontId="13" fillId="5" borderId="44" xfId="13" applyFont="1" applyFill="1" applyBorder="1" applyAlignment="1">
      <alignment horizontal="center" vertical="center"/>
    </xf>
    <xf numFmtId="166" fontId="13" fillId="5" borderId="54" xfId="13" applyFont="1" applyFill="1" applyBorder="1" applyAlignment="1">
      <alignment horizontal="center" vertical="center"/>
    </xf>
    <xf numFmtId="166" fontId="13" fillId="5" borderId="62" xfId="13" applyFont="1" applyFill="1" applyBorder="1" applyAlignment="1">
      <alignment horizontal="center" vertical="center"/>
    </xf>
    <xf numFmtId="166" fontId="13" fillId="5" borderId="55" xfId="13" applyFont="1" applyFill="1" applyBorder="1" applyAlignment="1">
      <alignment horizontal="center" vertical="center"/>
    </xf>
    <xf numFmtId="166" fontId="13" fillId="5" borderId="12" xfId="13" applyFont="1" applyFill="1" applyBorder="1" applyAlignment="1">
      <alignment horizontal="center" vertical="center"/>
    </xf>
    <xf numFmtId="166" fontId="13" fillId="5" borderId="10" xfId="13" applyFont="1" applyFill="1" applyBorder="1" applyAlignment="1">
      <alignment horizontal="center" vertical="center" wrapText="1"/>
    </xf>
    <xf numFmtId="166" fontId="13" fillId="5" borderId="45" xfId="13" applyFont="1" applyFill="1" applyBorder="1" applyAlignment="1">
      <alignment horizontal="center" vertical="center" wrapText="1"/>
    </xf>
    <xf numFmtId="166" fontId="16" fillId="0" borderId="0" xfId="13" quotePrefix="1" applyFont="1" applyAlignment="1">
      <alignment horizontal="center"/>
    </xf>
    <xf numFmtId="166" fontId="13" fillId="5" borderId="57" xfId="13" applyFont="1" applyFill="1" applyBorder="1" applyAlignment="1">
      <alignment horizontal="center" vertical="center"/>
    </xf>
    <xf numFmtId="166" fontId="13" fillId="5" borderId="58" xfId="13" applyFont="1" applyFill="1" applyBorder="1" applyAlignment="1">
      <alignment horizontal="center" vertical="center"/>
    </xf>
    <xf numFmtId="166" fontId="16" fillId="0" borderId="0" xfId="13" applyFont="1" applyAlignment="1">
      <alignment horizontal="center"/>
    </xf>
    <xf numFmtId="166" fontId="13" fillId="5" borderId="56" xfId="13" applyFont="1" applyFill="1" applyBorder="1" applyAlignment="1">
      <alignment horizontal="center" vertical="center"/>
    </xf>
    <xf numFmtId="166" fontId="13" fillId="5" borderId="59" xfId="13" applyFont="1" applyFill="1" applyBorder="1" applyAlignment="1">
      <alignment horizontal="center" vertical="center"/>
    </xf>
    <xf numFmtId="166" fontId="13" fillId="5" borderId="63" xfId="13" applyFont="1" applyFill="1" applyBorder="1" applyAlignment="1">
      <alignment horizontal="center" vertical="center"/>
    </xf>
    <xf numFmtId="0" fontId="13" fillId="5" borderId="54" xfId="14" applyFont="1" applyFill="1" applyBorder="1" applyAlignment="1">
      <alignment horizontal="center" vertical="center"/>
    </xf>
    <xf numFmtId="0" fontId="13" fillId="5" borderId="10" xfId="14" applyFont="1" applyFill="1" applyBorder="1" applyAlignment="1">
      <alignment horizontal="center" vertical="center"/>
    </xf>
    <xf numFmtId="0" fontId="13" fillId="5" borderId="45" xfId="14" applyFont="1" applyFill="1" applyBorder="1" applyAlignment="1">
      <alignment horizontal="center" vertical="center"/>
    </xf>
    <xf numFmtId="0" fontId="13" fillId="5" borderId="55" xfId="14" applyFont="1" applyFill="1" applyBorder="1" applyAlignment="1">
      <alignment horizontal="center" vertical="center"/>
    </xf>
    <xf numFmtId="0" fontId="13" fillId="5" borderId="11" xfId="14" applyFont="1" applyFill="1" applyBorder="1" applyAlignment="1">
      <alignment horizontal="center" vertical="center"/>
    </xf>
    <xf numFmtId="0" fontId="13" fillId="5" borderId="46" xfId="14" applyFont="1" applyFill="1" applyBorder="1" applyAlignment="1">
      <alignment horizontal="center" vertical="center"/>
    </xf>
    <xf numFmtId="0" fontId="15" fillId="0" borderId="0" xfId="14" applyFont="1" applyAlignment="1">
      <alignment horizontal="center"/>
    </xf>
    <xf numFmtId="0" fontId="7" fillId="0" borderId="0" xfId="14" applyFont="1" applyAlignment="1">
      <alignment horizontal="center"/>
    </xf>
    <xf numFmtId="0" fontId="16" fillId="2" borderId="0" xfId="14" applyFont="1" applyFill="1" applyAlignment="1">
      <alignment horizontal="center"/>
    </xf>
    <xf numFmtId="0" fontId="13" fillId="5" borderId="53" xfId="14" applyFont="1" applyFill="1" applyBorder="1" applyAlignment="1">
      <alignment horizontal="center" vertical="center"/>
    </xf>
    <xf numFmtId="0" fontId="13" fillId="5" borderId="16" xfId="14" applyFont="1" applyFill="1" applyBorder="1" applyAlignment="1">
      <alignment horizontal="center" vertical="center"/>
    </xf>
    <xf numFmtId="0" fontId="13" fillId="5" borderId="44" xfId="14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63" xfId="0" applyFont="1" applyFill="1" applyBorder="1" applyAlignment="1">
      <alignment horizontal="center" vertical="center"/>
    </xf>
    <xf numFmtId="0" fontId="13" fillId="5" borderId="62" xfId="0" applyFont="1" applyFill="1" applyBorder="1" applyAlignment="1">
      <alignment horizontal="center" vertical="center"/>
    </xf>
    <xf numFmtId="0" fontId="13" fillId="5" borderId="64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65" xfId="0" applyFont="1" applyFill="1" applyBorder="1" applyAlignment="1">
      <alignment horizontal="center" vertical="center"/>
    </xf>
    <xf numFmtId="0" fontId="2" fillId="2" borderId="0" xfId="0" applyFont="1" applyAlignment="1">
      <alignment horizontal="center"/>
    </xf>
    <xf numFmtId="0" fontId="13" fillId="5" borderId="62" xfId="0" applyFont="1" applyFill="1" applyBorder="1" applyAlignment="1">
      <alignment horizontal="center" vertical="center" wrapText="1"/>
    </xf>
    <xf numFmtId="0" fontId="13" fillId="5" borderId="64" xfId="0" applyFont="1" applyFill="1" applyBorder="1" applyAlignment="1">
      <alignment horizontal="center" vertical="center" wrapText="1"/>
    </xf>
    <xf numFmtId="0" fontId="15" fillId="0" borderId="0" xfId="8" applyFont="1" applyAlignment="1">
      <alignment horizontal="center"/>
    </xf>
    <xf numFmtId="0" fontId="16" fillId="0" borderId="0" xfId="8" quotePrefix="1" applyFont="1" applyAlignment="1">
      <alignment horizontal="center"/>
    </xf>
    <xf numFmtId="0" fontId="16" fillId="0" borderId="0" xfId="8" applyFont="1" applyAlignment="1">
      <alignment horizontal="center"/>
    </xf>
    <xf numFmtId="0" fontId="13" fillId="5" borderId="16" xfId="8" applyFont="1" applyFill="1" applyBorder="1" applyAlignment="1">
      <alignment horizontal="center" vertical="center"/>
    </xf>
    <xf numFmtId="0" fontId="13" fillId="5" borderId="44" xfId="8" applyFont="1" applyFill="1" applyBorder="1" applyAlignment="1">
      <alignment horizontal="center" vertical="center"/>
    </xf>
    <xf numFmtId="0" fontId="13" fillId="5" borderId="10" xfId="8" applyFont="1" applyFill="1" applyBorder="1" applyAlignment="1">
      <alignment horizontal="center" vertical="center"/>
    </xf>
    <xf numFmtId="0" fontId="13" fillId="5" borderId="45" xfId="8" applyFont="1" applyFill="1" applyBorder="1" applyAlignment="1">
      <alignment horizontal="center" vertical="center"/>
    </xf>
    <xf numFmtId="0" fontId="13" fillId="5" borderId="11" xfId="8" applyFont="1" applyFill="1" applyBorder="1" applyAlignment="1">
      <alignment horizontal="center" vertical="center"/>
    </xf>
    <xf numFmtId="0" fontId="13" fillId="5" borderId="46" xfId="8" applyFont="1" applyFill="1" applyBorder="1" applyAlignment="1">
      <alignment horizontal="center" vertical="center"/>
    </xf>
    <xf numFmtId="39" fontId="16" fillId="2" borderId="0" xfId="20" applyFont="1" applyFill="1" applyAlignment="1">
      <alignment horizontal="center"/>
    </xf>
    <xf numFmtId="0" fontId="13" fillId="5" borderId="57" xfId="0" applyFont="1" applyFill="1" applyBorder="1" applyAlignment="1">
      <alignment horizontal="center" vertical="center"/>
    </xf>
    <xf numFmtId="0" fontId="13" fillId="5" borderId="60" xfId="0" applyFont="1" applyFill="1" applyBorder="1" applyAlignment="1">
      <alignment horizontal="center" vertical="center"/>
    </xf>
    <xf numFmtId="0" fontId="13" fillId="5" borderId="56" xfId="0" applyFont="1" applyFill="1" applyBorder="1" applyAlignment="1">
      <alignment horizontal="center" vertical="center"/>
    </xf>
    <xf numFmtId="0" fontId="13" fillId="5" borderId="59" xfId="0" applyFont="1" applyFill="1" applyBorder="1" applyAlignment="1">
      <alignment horizontal="center" vertical="center"/>
    </xf>
    <xf numFmtId="0" fontId="13" fillId="5" borderId="58" xfId="0" applyFont="1" applyFill="1" applyBorder="1" applyAlignment="1">
      <alignment horizontal="center" vertical="center"/>
    </xf>
    <xf numFmtId="0" fontId="13" fillId="5" borderId="61" xfId="0" applyFont="1" applyFill="1" applyBorder="1" applyAlignment="1">
      <alignment horizontal="center" vertical="center"/>
    </xf>
    <xf numFmtId="0" fontId="7" fillId="2" borderId="0" xfId="0" applyFont="1" applyAlignment="1">
      <alignment horizontal="center" wrapText="1"/>
    </xf>
    <xf numFmtId="0" fontId="16" fillId="2" borderId="0" xfId="0" applyFont="1" applyAlignment="1">
      <alignment horizontal="center" vertical="center"/>
    </xf>
    <xf numFmtId="0" fontId="13" fillId="5" borderId="58" xfId="0" applyFont="1" applyFill="1" applyBorder="1" applyAlignment="1">
      <alignment horizontal="center" vertical="center" wrapText="1"/>
    </xf>
    <xf numFmtId="0" fontId="13" fillId="5" borderId="61" xfId="0" applyFont="1" applyFill="1" applyBorder="1" applyAlignment="1">
      <alignment horizontal="center" vertical="center" wrapText="1"/>
    </xf>
    <xf numFmtId="0" fontId="13" fillId="5" borderId="65" xfId="0" applyFont="1" applyFill="1" applyBorder="1" applyAlignment="1">
      <alignment horizontal="center" vertical="center" wrapText="1"/>
    </xf>
    <xf numFmtId="0" fontId="18" fillId="2" borderId="0" xfId="0" applyFont="1" applyAlignment="1">
      <alignment horizontal="left"/>
    </xf>
    <xf numFmtId="0" fontId="16" fillId="0" borderId="0" xfId="5" applyFont="1" applyAlignment="1">
      <alignment horizontal="center"/>
    </xf>
    <xf numFmtId="0" fontId="13" fillId="5" borderId="62" xfId="0" applyFont="1" applyFill="1" applyBorder="1" applyAlignment="1">
      <alignment horizontal="center" vertical="top"/>
    </xf>
    <xf numFmtId="0" fontId="13" fillId="5" borderId="12" xfId="0" applyFont="1" applyFill="1" applyBorder="1" applyAlignment="1">
      <alignment horizontal="center" vertical="top"/>
    </xf>
    <xf numFmtId="169" fontId="13" fillId="5" borderId="60" xfId="0" applyNumberFormat="1" applyFont="1" applyFill="1" applyBorder="1" applyAlignment="1">
      <alignment horizontal="center" vertical="center"/>
    </xf>
    <xf numFmtId="169" fontId="13" fillId="5" borderId="64" xfId="0" applyNumberFormat="1" applyFont="1" applyFill="1" applyBorder="1" applyAlignment="1">
      <alignment horizontal="center" vertical="center"/>
    </xf>
    <xf numFmtId="169" fontId="13" fillId="5" borderId="61" xfId="0" applyNumberFormat="1" applyFont="1" applyFill="1" applyBorder="1" applyAlignment="1">
      <alignment horizontal="center" vertical="center"/>
    </xf>
    <xf numFmtId="169" fontId="13" fillId="5" borderId="65" xfId="0" applyNumberFormat="1" applyFont="1" applyFill="1" applyBorder="1" applyAlignment="1">
      <alignment horizontal="center" vertical="center"/>
    </xf>
    <xf numFmtId="0" fontId="16" fillId="0" borderId="0" xfId="6" applyFont="1" applyAlignment="1">
      <alignment horizontal="center"/>
    </xf>
    <xf numFmtId="169" fontId="13" fillId="5" borderId="62" xfId="0" applyNumberFormat="1" applyFont="1" applyFill="1" applyBorder="1" applyAlignment="1">
      <alignment horizontal="center" vertical="center"/>
    </xf>
    <xf numFmtId="169" fontId="13" fillId="5" borderId="12" xfId="0" applyNumberFormat="1" applyFont="1" applyFill="1" applyBorder="1" applyAlignment="1">
      <alignment horizontal="center" vertical="center"/>
    </xf>
    <xf numFmtId="169" fontId="13" fillId="5" borderId="10" xfId="0" applyNumberFormat="1" applyFont="1" applyFill="1" applyBorder="1" applyAlignment="1">
      <alignment horizontal="center" vertical="center"/>
    </xf>
    <xf numFmtId="169" fontId="13" fillId="5" borderId="45" xfId="0" applyNumberFormat="1" applyFont="1" applyFill="1" applyBorder="1" applyAlignment="1">
      <alignment horizontal="center" vertical="center"/>
    </xf>
    <xf numFmtId="169" fontId="13" fillId="5" borderId="11" xfId="0" applyNumberFormat="1" applyFont="1" applyFill="1" applyBorder="1" applyAlignment="1">
      <alignment horizontal="center" vertical="center"/>
    </xf>
    <xf numFmtId="169" fontId="13" fillId="5" borderId="46" xfId="0" applyNumberFormat="1" applyFont="1" applyFill="1" applyBorder="1" applyAlignment="1">
      <alignment horizontal="center" vertical="center"/>
    </xf>
    <xf numFmtId="2" fontId="13" fillId="5" borderId="60" xfId="7" quotePrefix="1" applyNumberFormat="1" applyFont="1" applyFill="1" applyBorder="1" applyAlignment="1">
      <alignment horizontal="center" vertical="center"/>
    </xf>
    <xf numFmtId="2" fontId="13" fillId="5" borderId="64" xfId="7" quotePrefix="1" applyNumberFormat="1" applyFont="1" applyFill="1" applyBorder="1" applyAlignment="1">
      <alignment horizontal="center" vertical="center"/>
    </xf>
    <xf numFmtId="167" fontId="16" fillId="0" borderId="0" xfId="7" quotePrefix="1" applyFont="1" applyAlignment="1">
      <alignment horizontal="center" vertical="center"/>
    </xf>
    <xf numFmtId="167" fontId="13" fillId="5" borderId="56" xfId="7" applyFont="1" applyFill="1" applyBorder="1" applyAlignment="1">
      <alignment horizontal="center" vertical="center" wrapText="1"/>
    </xf>
    <xf numFmtId="167" fontId="13" fillId="5" borderId="59" xfId="7" applyFont="1" applyFill="1" applyBorder="1" applyAlignment="1">
      <alignment horizontal="center" vertical="center" wrapText="1"/>
    </xf>
    <xf numFmtId="167" fontId="13" fillId="5" borderId="63" xfId="7" applyFont="1" applyFill="1" applyBorder="1" applyAlignment="1">
      <alignment horizontal="center" vertical="center" wrapText="1"/>
    </xf>
    <xf numFmtId="167" fontId="13" fillId="5" borderId="57" xfId="7" applyFont="1" applyFill="1" applyBorder="1" applyAlignment="1">
      <alignment horizontal="center" vertical="center"/>
    </xf>
    <xf numFmtId="167" fontId="13" fillId="5" borderId="60" xfId="7" applyFont="1" applyFill="1" applyBorder="1" applyAlignment="1">
      <alignment horizontal="center" vertical="center"/>
    </xf>
    <xf numFmtId="167" fontId="13" fillId="5" borderId="58" xfId="7" applyFont="1" applyFill="1" applyBorder="1" applyAlignment="1">
      <alignment horizontal="center" vertical="center"/>
    </xf>
    <xf numFmtId="167" fontId="13" fillId="5" borderId="61" xfId="7" applyFont="1" applyFill="1" applyBorder="1" applyAlignment="1">
      <alignment horizontal="center" vertical="center"/>
    </xf>
    <xf numFmtId="2" fontId="13" fillId="5" borderId="15" xfId="7" quotePrefix="1" applyNumberFormat="1" applyFont="1" applyFill="1" applyBorder="1" applyAlignment="1">
      <alignment horizontal="center" vertical="center"/>
    </xf>
    <xf numFmtId="2" fontId="13" fillId="5" borderId="45" xfId="7" quotePrefix="1" applyNumberFormat="1" applyFont="1" applyFill="1" applyBorder="1" applyAlignment="1">
      <alignment horizontal="center" vertical="center"/>
    </xf>
    <xf numFmtId="0" fontId="16" fillId="2" borderId="0" xfId="16" applyFont="1" applyAlignment="1">
      <alignment horizontal="center"/>
    </xf>
    <xf numFmtId="0" fontId="16" fillId="2" borderId="0" xfId="16" quotePrefix="1" applyFont="1" applyAlignment="1">
      <alignment horizontal="center"/>
    </xf>
    <xf numFmtId="167" fontId="16" fillId="0" borderId="0" xfId="7" applyFont="1" applyAlignment="1">
      <alignment horizontal="center" vertical="center"/>
    </xf>
    <xf numFmtId="167" fontId="13" fillId="5" borderId="53" xfId="7" applyFont="1" applyFill="1" applyBorder="1" applyAlignment="1">
      <alignment horizontal="center" vertical="center" wrapText="1"/>
    </xf>
    <xf numFmtId="167" fontId="13" fillId="5" borderId="44" xfId="7" applyFont="1" applyFill="1" applyBorder="1" applyAlignment="1">
      <alignment horizontal="center" vertical="center" wrapText="1"/>
    </xf>
    <xf numFmtId="167" fontId="13" fillId="5" borderId="54" xfId="7" applyFont="1" applyFill="1" applyBorder="1" applyAlignment="1">
      <alignment horizontal="center" vertical="center" wrapText="1"/>
    </xf>
    <xf numFmtId="167" fontId="13" fillId="5" borderId="54" xfId="7" applyFont="1" applyFill="1" applyBorder="1" applyAlignment="1">
      <alignment horizontal="center" vertical="center"/>
    </xf>
    <xf numFmtId="167" fontId="13" fillId="5" borderId="55" xfId="7" applyFont="1" applyFill="1" applyBorder="1" applyAlignment="1">
      <alignment horizontal="center" vertical="center"/>
    </xf>
    <xf numFmtId="167" fontId="13" fillId="5" borderId="10" xfId="7" applyFont="1" applyFill="1" applyBorder="1" applyAlignment="1">
      <alignment horizontal="center" vertical="center" wrapText="1"/>
    </xf>
    <xf numFmtId="167" fontId="13" fillId="5" borderId="45" xfId="7" applyFont="1" applyFill="1" applyBorder="1" applyAlignment="1">
      <alignment horizontal="center" vertical="center" wrapText="1"/>
    </xf>
    <xf numFmtId="167" fontId="13" fillId="5" borderId="55" xfId="7" applyFont="1" applyFill="1" applyBorder="1" applyAlignment="1">
      <alignment horizontal="center" vertical="center" wrapText="1"/>
    </xf>
    <xf numFmtId="167" fontId="13" fillId="5" borderId="11" xfId="7" applyFont="1" applyFill="1" applyBorder="1" applyAlignment="1">
      <alignment horizontal="center" vertical="center" wrapText="1"/>
    </xf>
    <xf numFmtId="167" fontId="13" fillId="5" borderId="46" xfId="7" applyFont="1" applyFill="1" applyBorder="1" applyAlignment="1">
      <alignment horizontal="center" vertical="center" wrapText="1"/>
    </xf>
    <xf numFmtId="167" fontId="16" fillId="2" borderId="0" xfId="7" quotePrefix="1" applyFont="1" applyFill="1" applyAlignment="1">
      <alignment horizontal="center"/>
    </xf>
    <xf numFmtId="167" fontId="16" fillId="2" borderId="0" xfId="7" applyFont="1" applyFill="1" applyAlignment="1">
      <alignment horizontal="center"/>
    </xf>
    <xf numFmtId="0" fontId="2" fillId="2" borderId="0" xfId="16" applyAlignment="1">
      <alignment horizontal="left"/>
    </xf>
    <xf numFmtId="167" fontId="13" fillId="5" borderId="53" xfId="7" applyFont="1" applyFill="1" applyBorder="1" applyAlignment="1">
      <alignment horizontal="center"/>
    </xf>
    <xf numFmtId="167" fontId="13" fillId="5" borderId="16" xfId="7" applyFont="1" applyFill="1" applyBorder="1" applyAlignment="1">
      <alignment horizontal="center"/>
    </xf>
    <xf numFmtId="0" fontId="13" fillId="5" borderId="57" xfId="16" applyFont="1" applyFill="1" applyBorder="1" applyAlignment="1">
      <alignment horizontal="center" vertical="center" wrapText="1"/>
    </xf>
    <xf numFmtId="0" fontId="13" fillId="5" borderId="60" xfId="16" applyFont="1" applyFill="1" applyBorder="1" applyAlignment="1">
      <alignment horizontal="center" vertical="center" wrapText="1"/>
    </xf>
    <xf numFmtId="0" fontId="13" fillId="5" borderId="64" xfId="16" applyFont="1" applyFill="1" applyBorder="1" applyAlignment="1">
      <alignment horizontal="center" vertical="center" wrapText="1"/>
    </xf>
    <xf numFmtId="0" fontId="13" fillId="5" borderId="58" xfId="16" applyFont="1" applyFill="1" applyBorder="1" applyAlignment="1">
      <alignment horizontal="center" vertical="center"/>
    </xf>
    <xf numFmtId="0" fontId="13" fillId="5" borderId="61" xfId="16" applyFont="1" applyFill="1" applyBorder="1" applyAlignment="1">
      <alignment horizontal="center" vertical="center"/>
    </xf>
    <xf numFmtId="0" fontId="13" fillId="5" borderId="65" xfId="16" applyFont="1" applyFill="1" applyBorder="1" applyAlignment="1">
      <alignment horizontal="center" vertical="center"/>
    </xf>
    <xf numFmtId="167" fontId="13" fillId="5" borderId="56" xfId="7" applyFont="1" applyFill="1" applyBorder="1" applyAlignment="1">
      <alignment horizontal="center"/>
    </xf>
    <xf numFmtId="167" fontId="13" fillId="5" borderId="66" xfId="7" applyFont="1" applyFill="1" applyBorder="1" applyAlignment="1">
      <alignment horizontal="center"/>
    </xf>
    <xf numFmtId="0" fontId="13" fillId="5" borderId="58" xfId="16" applyFont="1" applyFill="1" applyBorder="1" applyAlignment="1">
      <alignment horizontal="center" vertical="center" wrapText="1"/>
    </xf>
    <xf numFmtId="0" fontId="13" fillId="5" borderId="61" xfId="16" applyFont="1" applyFill="1" applyBorder="1" applyAlignment="1">
      <alignment horizontal="center" vertical="center" wrapText="1"/>
    </xf>
    <xf numFmtId="0" fontId="13" fillId="5" borderId="65" xfId="16" applyFont="1" applyFill="1" applyBorder="1" applyAlignment="1">
      <alignment horizontal="center" vertical="center" wrapText="1"/>
    </xf>
    <xf numFmtId="0" fontId="13" fillId="5" borderId="15" xfId="16" applyFont="1" applyFill="1" applyBorder="1" applyAlignment="1">
      <alignment horizontal="center" vertical="center" wrapText="1"/>
    </xf>
    <xf numFmtId="167" fontId="13" fillId="5" borderId="59" xfId="7" applyFont="1" applyFill="1" applyBorder="1" applyAlignment="1">
      <alignment horizontal="center"/>
    </xf>
    <xf numFmtId="0" fontId="13" fillId="5" borderId="57" xfId="16" applyFont="1" applyFill="1" applyBorder="1" applyAlignment="1">
      <alignment horizontal="center" vertical="center"/>
    </xf>
    <xf numFmtId="0" fontId="13" fillId="5" borderId="18" xfId="16" applyFont="1" applyFill="1" applyBorder="1" applyAlignment="1">
      <alignment horizontal="center" vertical="center" wrapText="1"/>
    </xf>
    <xf numFmtId="0" fontId="13" fillId="5" borderId="60" xfId="16" applyFont="1" applyFill="1" applyBorder="1" applyAlignment="1">
      <alignment horizontal="center" vertical="center"/>
    </xf>
    <xf numFmtId="0" fontId="16" fillId="0" borderId="0" xfId="6" applyFont="1" applyAlignment="1">
      <alignment horizontal="center" wrapText="1"/>
    </xf>
  </cellXfs>
  <cellStyles count="21">
    <cellStyle name="Euro" xfId="1" xr:uid="{00000000-0005-0000-0000-000000000000}"/>
    <cellStyle name="Millares 2" xfId="17" xr:uid="{00000000-0005-0000-0000-000001000000}"/>
    <cellStyle name="Normal" xfId="0" builtinId="0"/>
    <cellStyle name="Normal 2" xfId="16" xr:uid="{00000000-0005-0000-0000-000003000000}"/>
    <cellStyle name="Normal 3" xfId="19" xr:uid="{8275DA51-C1DF-4A3A-982F-A9E51C5F357D}"/>
    <cellStyle name="Normal_AE09-C20-1" xfId="2" xr:uid="{00000000-0005-0000-0000-000004000000}"/>
    <cellStyle name="Normal_MEDPRO10" xfId="3" xr:uid="{00000000-0005-0000-0000-000005000000}"/>
    <cellStyle name="Normal_MEDPRO11" xfId="4" xr:uid="{00000000-0005-0000-0000-000006000000}"/>
    <cellStyle name="Normal_MEDPRO13" xfId="5" xr:uid="{00000000-0005-0000-0000-000007000000}"/>
    <cellStyle name="Normal_MEDPRO14" xfId="6" xr:uid="{00000000-0005-0000-0000-000008000000}"/>
    <cellStyle name="Normal_MEDPRO16" xfId="7" xr:uid="{00000000-0005-0000-0000-000009000000}"/>
    <cellStyle name="Normal_MEDPRO8" xfId="8" xr:uid="{00000000-0005-0000-0000-00000A000000}"/>
    <cellStyle name="Normal_MEDPRO9" xfId="9" xr:uid="{00000000-0005-0000-0000-00000B000000}"/>
    <cellStyle name="Normal_MEDPRO9 2" xfId="20" xr:uid="{63CD4796-47D5-4B0C-9BEB-3165A1E2DED2}"/>
    <cellStyle name="Normal_MEPRO1" xfId="10" xr:uid="{00000000-0005-0000-0000-00000C000000}"/>
    <cellStyle name="Normal_MEPRO3" xfId="11" xr:uid="{00000000-0005-0000-0000-00000D000000}"/>
    <cellStyle name="Normal_MEPRO3 2" xfId="18" xr:uid="{10BE1D28-F708-4C21-8C97-E7B5CFA58A04}"/>
    <cellStyle name="Normal_MEPRO3_Estadística oficial certificación semillas 2003 hasta 2010" xfId="12" xr:uid="{00000000-0005-0000-0000-00000E000000}"/>
    <cellStyle name="Normal_MEPRO5" xfId="13" xr:uid="{00000000-0005-0000-0000-00000F000000}"/>
    <cellStyle name="Normal_Mepro6" xfId="14" xr:uid="{00000000-0005-0000-0000-000010000000}"/>
    <cellStyle name="pepe" xfId="15" xr:uid="{00000000-0005-0000-0000-000011000000}"/>
  </cellStyles>
  <dxfs count="0"/>
  <tableStyles count="0" defaultTableStyle="TableStyleMedium9" defaultPivotStyle="PivotStyleLight16"/>
  <colors>
    <mruColors>
      <color rgb="FFFFE699"/>
      <color rgb="FFFFD966"/>
      <color rgb="FFFF00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5.xml"/><Relationship Id="rId47" Type="http://schemas.openxmlformats.org/officeDocument/2006/relationships/externalLink" Target="externalLinks/externalLink10.xml"/><Relationship Id="rId63" Type="http://schemas.openxmlformats.org/officeDocument/2006/relationships/externalLink" Target="externalLinks/externalLink26.xml"/><Relationship Id="rId68" Type="http://schemas.openxmlformats.org/officeDocument/2006/relationships/externalLink" Target="externalLinks/externalLink31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16.xml"/><Relationship Id="rId58" Type="http://schemas.openxmlformats.org/officeDocument/2006/relationships/externalLink" Target="externalLinks/externalLink21.xml"/><Relationship Id="rId74" Type="http://schemas.openxmlformats.org/officeDocument/2006/relationships/externalLink" Target="externalLinks/externalLink37.xml"/><Relationship Id="rId79" Type="http://schemas.openxmlformats.org/officeDocument/2006/relationships/externalLink" Target="externalLinks/externalLink4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externalLink" Target="externalLinks/externalLink11.xml"/><Relationship Id="rId56" Type="http://schemas.openxmlformats.org/officeDocument/2006/relationships/externalLink" Target="externalLinks/externalLink19.xml"/><Relationship Id="rId64" Type="http://schemas.openxmlformats.org/officeDocument/2006/relationships/externalLink" Target="externalLinks/externalLink27.xml"/><Relationship Id="rId69" Type="http://schemas.openxmlformats.org/officeDocument/2006/relationships/externalLink" Target="externalLinks/externalLink32.xml"/><Relationship Id="rId77" Type="http://schemas.openxmlformats.org/officeDocument/2006/relationships/externalLink" Target="externalLinks/externalLink4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4.xml"/><Relationship Id="rId72" Type="http://schemas.openxmlformats.org/officeDocument/2006/relationships/externalLink" Target="externalLinks/externalLink35.xml"/><Relationship Id="rId80" Type="http://schemas.openxmlformats.org/officeDocument/2006/relationships/externalLink" Target="externalLinks/externalLink43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59" Type="http://schemas.openxmlformats.org/officeDocument/2006/relationships/externalLink" Target="externalLinks/externalLink22.xml"/><Relationship Id="rId67" Type="http://schemas.openxmlformats.org/officeDocument/2006/relationships/externalLink" Target="externalLinks/externalLink30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4.xml"/><Relationship Id="rId54" Type="http://schemas.openxmlformats.org/officeDocument/2006/relationships/externalLink" Target="externalLinks/externalLink17.xml"/><Relationship Id="rId62" Type="http://schemas.openxmlformats.org/officeDocument/2006/relationships/externalLink" Target="externalLinks/externalLink25.xml"/><Relationship Id="rId70" Type="http://schemas.openxmlformats.org/officeDocument/2006/relationships/externalLink" Target="externalLinks/externalLink33.xml"/><Relationship Id="rId75" Type="http://schemas.openxmlformats.org/officeDocument/2006/relationships/externalLink" Target="externalLinks/externalLink38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2.xml"/><Relationship Id="rId57" Type="http://schemas.openxmlformats.org/officeDocument/2006/relationships/externalLink" Target="externalLinks/externalLink20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52" Type="http://schemas.openxmlformats.org/officeDocument/2006/relationships/externalLink" Target="externalLinks/externalLink15.xml"/><Relationship Id="rId60" Type="http://schemas.openxmlformats.org/officeDocument/2006/relationships/externalLink" Target="externalLinks/externalLink23.xml"/><Relationship Id="rId65" Type="http://schemas.openxmlformats.org/officeDocument/2006/relationships/externalLink" Target="externalLinks/externalLink28.xml"/><Relationship Id="rId73" Type="http://schemas.openxmlformats.org/officeDocument/2006/relationships/externalLink" Target="externalLinks/externalLink36.xml"/><Relationship Id="rId78" Type="http://schemas.openxmlformats.org/officeDocument/2006/relationships/externalLink" Target="externalLinks/externalLink41.xml"/><Relationship Id="rId81" Type="http://schemas.openxmlformats.org/officeDocument/2006/relationships/externalLink" Target="externalLinks/externalLink44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3.xml"/><Relationship Id="rId55" Type="http://schemas.openxmlformats.org/officeDocument/2006/relationships/externalLink" Target="externalLinks/externalLink18.xml"/><Relationship Id="rId76" Type="http://schemas.openxmlformats.org/officeDocument/2006/relationships/externalLink" Target="externalLinks/externalLink3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66" Type="http://schemas.openxmlformats.org/officeDocument/2006/relationships/externalLink" Target="externalLinks/externalLink29.xml"/><Relationship Id="rId61" Type="http://schemas.openxmlformats.org/officeDocument/2006/relationships/externalLink" Target="externalLinks/externalLink24.xml"/><Relationship Id="rId82" Type="http://schemas.openxmlformats.org/officeDocument/2006/relationships/externalLink" Target="externalLinks/externalLink4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gastos en semillas y plantones (millones de euros)</a:t>
            </a:r>
          </a:p>
        </c:rich>
      </c:tx>
      <c:layout>
        <c:manualLayout>
          <c:xMode val="edge"/>
          <c:yMode val="edge"/>
          <c:x val="0.22424308588064051"/>
          <c:y val="5.261798796889543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397104202149879E-2"/>
          <c:y val="0.19239927302840271"/>
          <c:w val="0.89638061844157224"/>
          <c:h val="0.72209109877326461"/>
        </c:manualLayout>
      </c:layout>
      <c:lineChart>
        <c:grouping val="standard"/>
        <c:varyColors val="0"/>
        <c:ser>
          <c:idx val="0"/>
          <c:order val="0"/>
          <c:tx>
            <c:v>Semillas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'9.1.2'!$A$10:$A$20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'9.1.2'!$H$10:$H$20</c:f>
              <c:numCache>
                <c:formatCode>#,##0.00__;\–#,##0.00__;0.00__;@__</c:formatCode>
                <c:ptCount val="11"/>
                <c:pt idx="0">
                  <c:v>903.58942500000001</c:v>
                </c:pt>
                <c:pt idx="1">
                  <c:v>916.39322700000002</c:v>
                </c:pt>
                <c:pt idx="2">
                  <c:v>936.23864499999991</c:v>
                </c:pt>
                <c:pt idx="3">
                  <c:v>986.01633599999991</c:v>
                </c:pt>
                <c:pt idx="4">
                  <c:v>1037.334627</c:v>
                </c:pt>
                <c:pt idx="5">
                  <c:v>1129.5683280000001</c:v>
                </c:pt>
                <c:pt idx="6">
                  <c:v>1183.72703</c:v>
                </c:pt>
                <c:pt idx="7">
                  <c:v>1193.466582</c:v>
                </c:pt>
                <c:pt idx="8">
                  <c:v>1291.661967</c:v>
                </c:pt>
                <c:pt idx="9">
                  <c:v>1453.570467</c:v>
                </c:pt>
                <c:pt idx="10">
                  <c:v>1528.2803624423586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5-4AC9-8893-63F4C44F2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283456"/>
        <c:axId val="367273120"/>
      </c:lineChart>
      <c:catAx>
        <c:axId val="3672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727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27312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7283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fertilizable (miles de hectáreas)</a:t>
            </a:r>
          </a:p>
        </c:rich>
      </c:tx>
      <c:layout>
        <c:manualLayout>
          <c:xMode val="edge"/>
          <c:yMode val="edge"/>
          <c:x val="0.26252265843836825"/>
          <c:y val="3.146065595584534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686383040344293E-2"/>
          <c:y val="0.13258441514266223"/>
          <c:w val="0.88848145546283253"/>
          <c:h val="0.78651771694798556"/>
        </c:manualLayout>
      </c:layout>
      <c:lineChart>
        <c:grouping val="standard"/>
        <c:varyColors val="0"/>
        <c:ser>
          <c:idx val="0"/>
          <c:order val="0"/>
          <c:tx>
            <c:v>fertilizantes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'9.2.4'!$A$9:$A$23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'9.2.4'!$B$9:$B$23</c:f>
              <c:numCache>
                <c:formatCode>#,##0__;\–#,##0__;0__;@__</c:formatCode>
                <c:ptCount val="15"/>
                <c:pt idx="0">
                  <c:v>15402</c:v>
                </c:pt>
                <c:pt idx="1">
                  <c:v>14727</c:v>
                </c:pt>
                <c:pt idx="2">
                  <c:v>14947</c:v>
                </c:pt>
                <c:pt idx="3">
                  <c:v>14932</c:v>
                </c:pt>
                <c:pt idx="4">
                  <c:v>15133</c:v>
                </c:pt>
                <c:pt idx="5">
                  <c:v>15499</c:v>
                </c:pt>
                <c:pt idx="6">
                  <c:v>14938</c:v>
                </c:pt>
                <c:pt idx="7">
                  <c:v>15065</c:v>
                </c:pt>
                <c:pt idx="8">
                  <c:v>15153</c:v>
                </c:pt>
                <c:pt idx="9">
                  <c:v>14883</c:v>
                </c:pt>
                <c:pt idx="10">
                  <c:v>15055</c:v>
                </c:pt>
                <c:pt idx="11">
                  <c:v>14906</c:v>
                </c:pt>
                <c:pt idx="12">
                  <c:v>15060.96</c:v>
                </c:pt>
                <c:pt idx="13">
                  <c:v>15034.3912487</c:v>
                </c:pt>
                <c:pt idx="14">
                  <c:v>14806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8-4415-908A-B90949D22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596832"/>
        <c:axId val="712636976"/>
      </c:lineChart>
      <c:catAx>
        <c:axId val="5845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36976"/>
        <c:scaling>
          <c:orientation val="minMax"/>
          <c:max val="18000"/>
          <c:min val="12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596832"/>
        <c:crosses val="autoZero"/>
        <c:crossBetween val="between"/>
        <c:majorUnit val="1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GRÁFICO: Comparativa de la evolución de consumo agrícola de N, P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5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y K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fertilizantes (toneladas)</a:t>
            </a:r>
          </a:p>
        </c:rich>
      </c:tx>
      <c:layout>
        <c:manualLayout>
          <c:xMode val="edge"/>
          <c:yMode val="edge"/>
          <c:x val="0.229591310864833"/>
          <c:y val="2.234645669291339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837245104691572"/>
          <c:y val="0.22413351591920438"/>
          <c:w val="0.86066636282028053"/>
          <c:h val="0.65613351591920577"/>
        </c:manualLayout>
      </c:layout>
      <c:lineChart>
        <c:grouping val="standard"/>
        <c:varyColors val="0"/>
        <c:ser>
          <c:idx val="0"/>
          <c:order val="0"/>
          <c:tx>
            <c:v>Nitrógeno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'9.2.4'!$A$9:$A$23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'9.2.4'!$C$9:$C$23</c:f>
              <c:numCache>
                <c:formatCode>#,##0__;\–#,##0__;0__;@__</c:formatCode>
                <c:ptCount val="15"/>
                <c:pt idx="0">
                  <c:v>781069</c:v>
                </c:pt>
                <c:pt idx="1">
                  <c:v>940984</c:v>
                </c:pt>
                <c:pt idx="2">
                  <c:v>846697</c:v>
                </c:pt>
                <c:pt idx="3">
                  <c:v>843410</c:v>
                </c:pt>
                <c:pt idx="4">
                  <c:v>961507</c:v>
                </c:pt>
                <c:pt idx="5">
                  <c:v>1101895</c:v>
                </c:pt>
                <c:pt idx="6">
                  <c:v>1068103</c:v>
                </c:pt>
                <c:pt idx="7">
                  <c:v>982155</c:v>
                </c:pt>
                <c:pt idx="8">
                  <c:v>1072125</c:v>
                </c:pt>
                <c:pt idx="9">
                  <c:v>1033494</c:v>
                </c:pt>
                <c:pt idx="10">
                  <c:v>1010578</c:v>
                </c:pt>
                <c:pt idx="11">
                  <c:v>1059299</c:v>
                </c:pt>
                <c:pt idx="12">
                  <c:v>1029792.292</c:v>
                </c:pt>
                <c:pt idx="13">
                  <c:v>744072.37812809099</c:v>
                </c:pt>
                <c:pt idx="14">
                  <c:v>773011.11068618158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B-4074-8801-0846AD787317}"/>
            </c:ext>
          </c:extLst>
        </c:ser>
        <c:ser>
          <c:idx val="1"/>
          <c:order val="1"/>
          <c:tx>
            <c:v>Anhídrido fosfórico</c:v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strRef>
              <c:f>'9.2.4'!$A$9:$A$23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'9.2.4'!$E$9:$E$23</c:f>
              <c:numCache>
                <c:formatCode>#,##0__;\–#,##0__;0__;@__</c:formatCode>
                <c:ptCount val="15"/>
                <c:pt idx="0">
                  <c:v>264211</c:v>
                </c:pt>
                <c:pt idx="1">
                  <c:v>337812</c:v>
                </c:pt>
                <c:pt idx="2">
                  <c:v>362672</c:v>
                </c:pt>
                <c:pt idx="3">
                  <c:v>376590</c:v>
                </c:pt>
                <c:pt idx="4">
                  <c:v>432904</c:v>
                </c:pt>
                <c:pt idx="5">
                  <c:v>398580</c:v>
                </c:pt>
                <c:pt idx="6">
                  <c:v>411763</c:v>
                </c:pt>
                <c:pt idx="7">
                  <c:v>414974</c:v>
                </c:pt>
                <c:pt idx="8">
                  <c:v>436110</c:v>
                </c:pt>
                <c:pt idx="9">
                  <c:v>425960</c:v>
                </c:pt>
                <c:pt idx="10">
                  <c:v>479562</c:v>
                </c:pt>
                <c:pt idx="11">
                  <c:v>486618</c:v>
                </c:pt>
                <c:pt idx="12">
                  <c:v>392032.80800000002</c:v>
                </c:pt>
                <c:pt idx="13">
                  <c:v>242114.9490021111</c:v>
                </c:pt>
                <c:pt idx="14">
                  <c:v>243778.0599058634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B-4074-8801-0846AD787317}"/>
            </c:ext>
          </c:extLst>
        </c:ser>
        <c:ser>
          <c:idx val="2"/>
          <c:order val="2"/>
          <c:tx>
            <c:v>Óxido potásico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'9.2.4'!$A$9:$A$23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'9.2.4'!$G$9:$G$23</c:f>
              <c:numCache>
                <c:formatCode>#,##0__;\–#,##0__;0__;@__</c:formatCode>
                <c:ptCount val="15"/>
                <c:pt idx="0">
                  <c:v>166016</c:v>
                </c:pt>
                <c:pt idx="1">
                  <c:v>359583</c:v>
                </c:pt>
                <c:pt idx="2">
                  <c:v>314642</c:v>
                </c:pt>
                <c:pt idx="3">
                  <c:v>320841</c:v>
                </c:pt>
                <c:pt idx="4">
                  <c:v>354738</c:v>
                </c:pt>
                <c:pt idx="5">
                  <c:v>357875</c:v>
                </c:pt>
                <c:pt idx="6">
                  <c:v>380303</c:v>
                </c:pt>
                <c:pt idx="7">
                  <c:v>379007</c:v>
                </c:pt>
                <c:pt idx="8">
                  <c:v>387885</c:v>
                </c:pt>
                <c:pt idx="9">
                  <c:v>414675</c:v>
                </c:pt>
                <c:pt idx="10">
                  <c:v>381566</c:v>
                </c:pt>
                <c:pt idx="11">
                  <c:v>399379</c:v>
                </c:pt>
                <c:pt idx="12">
                  <c:v>402982.185</c:v>
                </c:pt>
                <c:pt idx="13">
                  <c:v>306818.62704860012</c:v>
                </c:pt>
                <c:pt idx="14">
                  <c:v>306940.15403638454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AB-4074-8801-0846AD78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646224"/>
        <c:axId val="712646768"/>
      </c:lineChart>
      <c:catAx>
        <c:axId val="71264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467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6224"/>
        <c:crosses val="autoZero"/>
        <c:crossBetween val="between"/>
        <c:majorUnit val="25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672866666666672"/>
          <c:y val="0.14191990967869594"/>
          <c:w val="0.46855759552867232"/>
          <c:h val="5.54323725055434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Comparativa de la evolución de producción de fertilizanes 
(miles de toneladas)</a:t>
            </a:r>
          </a:p>
        </c:rich>
      </c:tx>
      <c:layout>
        <c:manualLayout>
          <c:xMode val="edge"/>
          <c:yMode val="edge"/>
          <c:x val="0.27924085926113679"/>
          <c:y val="2.723580605055990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9075361131628223E-2"/>
          <c:y val="0.23554280978035641"/>
          <c:w val="0.86129513943760561"/>
          <c:h val="0.64857820140903932"/>
        </c:manualLayout>
      </c:layout>
      <c:lineChart>
        <c:grouping val="standard"/>
        <c:varyColors val="0"/>
        <c:ser>
          <c:idx val="0"/>
          <c:order val="0"/>
          <c:tx>
            <c:v>Nitrógeno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'9.2.5'!$A$9:$A$23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'9.2.5'!$B$9:$B$23</c:f>
              <c:numCache>
                <c:formatCode>#,##0.0__;\–#,##0.0__;0.0__;@__</c:formatCode>
                <c:ptCount val="15"/>
                <c:pt idx="0">
                  <c:v>620.20000000000005</c:v>
                </c:pt>
                <c:pt idx="1">
                  <c:v>715</c:v>
                </c:pt>
                <c:pt idx="2">
                  <c:v>718.1</c:v>
                </c:pt>
                <c:pt idx="3">
                  <c:v>748.9</c:v>
                </c:pt>
                <c:pt idx="4">
                  <c:v>710</c:v>
                </c:pt>
                <c:pt idx="5">
                  <c:v>691.1</c:v>
                </c:pt>
                <c:pt idx="6">
                  <c:v>727.2</c:v>
                </c:pt>
                <c:pt idx="7">
                  <c:v>703.8</c:v>
                </c:pt>
                <c:pt idx="8">
                  <c:v>728</c:v>
                </c:pt>
                <c:pt idx="9">
                  <c:v>740.8</c:v>
                </c:pt>
                <c:pt idx="10">
                  <c:v>742.4</c:v>
                </c:pt>
                <c:pt idx="11">
                  <c:v>729.8</c:v>
                </c:pt>
                <c:pt idx="12">
                  <c:v>1000.00366</c:v>
                </c:pt>
                <c:pt idx="13">
                  <c:v>719.81651206067602</c:v>
                </c:pt>
                <c:pt idx="14">
                  <c:v>607.07966759491501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7-43F7-8C0D-7D431C67D6F3}"/>
            </c:ext>
          </c:extLst>
        </c:ser>
        <c:ser>
          <c:idx val="1"/>
          <c:order val="1"/>
          <c:tx>
            <c:v>Anhídrido fosfórico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'9.2.5'!$A$9:$A$23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'9.2.5'!$C$9:$C$23</c:f>
              <c:numCache>
                <c:formatCode>#,##0.0__;\–#,##0.0__;0.0__;@__</c:formatCode>
                <c:ptCount val="15"/>
                <c:pt idx="0">
                  <c:v>104.3</c:v>
                </c:pt>
                <c:pt idx="1">
                  <c:v>299.5</c:v>
                </c:pt>
                <c:pt idx="2">
                  <c:v>262.60000000000002</c:v>
                </c:pt>
                <c:pt idx="3">
                  <c:v>269.7</c:v>
                </c:pt>
                <c:pt idx="4">
                  <c:v>257.10000000000002</c:v>
                </c:pt>
                <c:pt idx="5">
                  <c:v>190.6</c:v>
                </c:pt>
                <c:pt idx="6">
                  <c:v>214</c:v>
                </c:pt>
                <c:pt idx="7">
                  <c:v>206</c:v>
                </c:pt>
                <c:pt idx="8">
                  <c:v>211.3</c:v>
                </c:pt>
                <c:pt idx="9">
                  <c:v>203.6</c:v>
                </c:pt>
                <c:pt idx="10">
                  <c:v>222.1</c:v>
                </c:pt>
                <c:pt idx="11">
                  <c:v>240.7</c:v>
                </c:pt>
                <c:pt idx="12">
                  <c:v>310.29239999999999</c:v>
                </c:pt>
                <c:pt idx="13">
                  <c:v>221.73052061370299</c:v>
                </c:pt>
                <c:pt idx="14">
                  <c:v>117.18698796905798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7-43F7-8C0D-7D431C67D6F3}"/>
            </c:ext>
          </c:extLst>
        </c:ser>
        <c:ser>
          <c:idx val="2"/>
          <c:order val="2"/>
          <c:tx>
            <c:v>Óxido potásico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'9.2.5'!$A$9:$A$23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'9.2.5'!$D$9:$D$23</c:f>
              <c:numCache>
                <c:formatCode>#,##0.0__;\–#,##0.0__;0.0__;@__</c:formatCode>
                <c:ptCount val="15"/>
                <c:pt idx="0">
                  <c:v>416.7</c:v>
                </c:pt>
                <c:pt idx="1">
                  <c:v>445.3</c:v>
                </c:pt>
                <c:pt idx="2">
                  <c:v>611.29999999999995</c:v>
                </c:pt>
                <c:pt idx="3">
                  <c:v>679.2</c:v>
                </c:pt>
                <c:pt idx="4">
                  <c:v>706.3</c:v>
                </c:pt>
                <c:pt idx="5">
                  <c:v>700</c:v>
                </c:pt>
                <c:pt idx="6">
                  <c:v>717.2</c:v>
                </c:pt>
                <c:pt idx="7">
                  <c:v>698.2</c:v>
                </c:pt>
                <c:pt idx="8">
                  <c:v>643.9</c:v>
                </c:pt>
                <c:pt idx="9">
                  <c:v>677.2</c:v>
                </c:pt>
                <c:pt idx="10">
                  <c:v>562.9</c:v>
                </c:pt>
                <c:pt idx="11">
                  <c:v>494.3</c:v>
                </c:pt>
                <c:pt idx="12">
                  <c:v>564.39958999999999</c:v>
                </c:pt>
                <c:pt idx="13">
                  <c:v>583.26109041837401</c:v>
                </c:pt>
                <c:pt idx="14">
                  <c:v>466.63145036808868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7-43F7-8C0D-7D431C67D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640240"/>
        <c:axId val="712637520"/>
      </c:lineChart>
      <c:catAx>
        <c:axId val="7126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37520"/>
        <c:scaling>
          <c:orientation val="minMax"/>
          <c:max val="12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02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4769509108728976"/>
          <c:y val="0.14635991255810007"/>
          <c:w val="0.50198178332067811"/>
          <c:h val="5.36480686695271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gastos de los agricultores en fertilizantes
(millones de euros)</a:t>
            </a:r>
          </a:p>
        </c:rich>
      </c:tx>
      <c:layout>
        <c:manualLayout>
          <c:xMode val="edge"/>
          <c:yMode val="edge"/>
          <c:x val="0.24415831443412109"/>
          <c:y val="3.058823529411764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7643742953776773E-2"/>
          <c:y val="0.28235294117647197"/>
          <c:w val="0.915445321307779"/>
          <c:h val="0.6070588235294152"/>
        </c:manualLayout>
      </c:layout>
      <c:barChart>
        <c:barDir val="col"/>
        <c:grouping val="stacked"/>
        <c:varyColors val="0"/>
        <c:ser>
          <c:idx val="0"/>
          <c:order val="0"/>
          <c:tx>
            <c:v>Abonos simples</c:v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strRef>
              <c:f>'9.2.7'!$A$9:$A$19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'9.2.7'!$E$9:$E$19</c:f>
              <c:numCache>
                <c:formatCode>#,##0.00__;\–#,##0.00__;0.00__;@__</c:formatCode>
                <c:ptCount val="11"/>
                <c:pt idx="0">
                  <c:v>1074.953479</c:v>
                </c:pt>
                <c:pt idx="1">
                  <c:v>1074.954567</c:v>
                </c:pt>
                <c:pt idx="2">
                  <c:v>891.42596100000014</c:v>
                </c:pt>
                <c:pt idx="3">
                  <c:v>906.18296799999996</c:v>
                </c:pt>
                <c:pt idx="4">
                  <c:v>908.66763300000002</c:v>
                </c:pt>
                <c:pt idx="5">
                  <c:v>876.48307699999998</c:v>
                </c:pt>
                <c:pt idx="6">
                  <c:v>866.52124299999991</c:v>
                </c:pt>
                <c:pt idx="7">
                  <c:v>1083.6013619999999</c:v>
                </c:pt>
                <c:pt idx="8">
                  <c:v>1608.2339470000002</c:v>
                </c:pt>
                <c:pt idx="9">
                  <c:v>1046.644391</c:v>
                </c:pt>
                <c:pt idx="10">
                  <c:v>1189.304233481892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4-4A98-83D3-CDF3B1E7D810}"/>
            </c:ext>
          </c:extLst>
        </c:ser>
        <c:ser>
          <c:idx val="1"/>
          <c:order val="1"/>
          <c:tx>
            <c:v>Abonos complejos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val>
            <c:numRef>
              <c:f>'9.2.7'!$F$9:$F$19</c:f>
              <c:numCache>
                <c:formatCode>#,##0.00__;\–#,##0.00__;0.00__;@__</c:formatCode>
                <c:ptCount val="11"/>
                <c:pt idx="0">
                  <c:v>720.53018999999995</c:v>
                </c:pt>
                <c:pt idx="1">
                  <c:v>739.06774800000005</c:v>
                </c:pt>
                <c:pt idx="2">
                  <c:v>691.81696199999999</c:v>
                </c:pt>
                <c:pt idx="3">
                  <c:v>686.53042300000004</c:v>
                </c:pt>
                <c:pt idx="4">
                  <c:v>690.55976599999997</c:v>
                </c:pt>
                <c:pt idx="5">
                  <c:v>777.51930800000002</c:v>
                </c:pt>
                <c:pt idx="6">
                  <c:v>731.70422900000005</c:v>
                </c:pt>
                <c:pt idx="7">
                  <c:v>807.81987800000002</c:v>
                </c:pt>
                <c:pt idx="8">
                  <c:v>998.47963300000004</c:v>
                </c:pt>
                <c:pt idx="9">
                  <c:v>871.87491199999999</c:v>
                </c:pt>
                <c:pt idx="10">
                  <c:v>990.71330513464909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4-4A98-83D3-CDF3B1E7D810}"/>
            </c:ext>
          </c:extLst>
        </c:ser>
        <c:ser>
          <c:idx val="2"/>
          <c:order val="2"/>
          <c:tx>
            <c:v>Enmiendas</c:v>
          </c:tx>
          <c:spPr>
            <a:pattFill prst="weave">
              <a:fgClr>
                <a:srgbClr val="FFCC99"/>
              </a:fgClr>
              <a:bgClr>
                <a:srgbClr val="993300"/>
              </a:bgClr>
            </a:pattFill>
            <a:ln w="25400">
              <a:noFill/>
            </a:ln>
          </c:spPr>
          <c:invertIfNegative val="0"/>
          <c:val>
            <c:numRef>
              <c:f>'9.2.7'!$G$9:$G$19</c:f>
              <c:numCache>
                <c:formatCode>#,##0.00__;\–#,##0.00__;0.00__;@__</c:formatCode>
                <c:ptCount val="11"/>
                <c:pt idx="0">
                  <c:v>188.830986</c:v>
                </c:pt>
                <c:pt idx="1">
                  <c:v>190.78069199999999</c:v>
                </c:pt>
                <c:pt idx="2">
                  <c:v>166.50962899999999</c:v>
                </c:pt>
                <c:pt idx="3">
                  <c:v>167.50564199999999</c:v>
                </c:pt>
                <c:pt idx="4">
                  <c:v>168.19071400000001</c:v>
                </c:pt>
                <c:pt idx="5">
                  <c:v>173.95139900000001</c:v>
                </c:pt>
                <c:pt idx="6">
                  <c:v>168.085342</c:v>
                </c:pt>
                <c:pt idx="7">
                  <c:v>198.92074199999999</c:v>
                </c:pt>
                <c:pt idx="8">
                  <c:v>274.14802300000002</c:v>
                </c:pt>
                <c:pt idx="9">
                  <c:v>201.77063799999999</c:v>
                </c:pt>
                <c:pt idx="10">
                  <c:v>229.27240238345891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4-4A98-83D3-CDF3B1E7D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2635344"/>
        <c:axId val="712647312"/>
      </c:barChart>
      <c:catAx>
        <c:axId val="7126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473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53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0634789047772182"/>
          <c:y val="0.16941175045427018"/>
          <c:w val="0.39007891770011444"/>
          <c:h val="5.8823529411764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consumo de fitosanitarios (millones de euros)</a:t>
            </a:r>
          </a:p>
        </c:rich>
      </c:tx>
      <c:layout>
        <c:manualLayout>
          <c:xMode val="edge"/>
          <c:yMode val="edge"/>
          <c:x val="0.25246936475750242"/>
          <c:y val="8.047773440084687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208588957055212E-2"/>
          <c:y val="0.20051413881748176"/>
          <c:w val="0.89815950920245358"/>
          <c:h val="0.70694087403599204"/>
        </c:manualLayout>
      </c:layout>
      <c:lineChart>
        <c:grouping val="standard"/>
        <c:varyColors val="0"/>
        <c:ser>
          <c:idx val="0"/>
          <c:order val="0"/>
          <c:tx>
            <c:v>fitosanitarios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'9.3.1'!$A$10:$A$20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'9.3.1'!$H$10:$H$20</c:f>
              <c:numCache>
                <c:formatCode>#,##0.00__;\–#,##0.00__;0.00__;@__</c:formatCode>
                <c:ptCount val="11"/>
                <c:pt idx="0">
                  <c:v>975.80157999999994</c:v>
                </c:pt>
                <c:pt idx="1">
                  <c:v>1036.2742720000001</c:v>
                </c:pt>
                <c:pt idx="2">
                  <c:v>1086.926543</c:v>
                </c:pt>
                <c:pt idx="3">
                  <c:v>1110.712857</c:v>
                </c:pt>
                <c:pt idx="4">
                  <c:v>1145.257353</c:v>
                </c:pt>
                <c:pt idx="5">
                  <c:v>1195.4139929999999</c:v>
                </c:pt>
                <c:pt idx="6">
                  <c:v>1283.654579</c:v>
                </c:pt>
                <c:pt idx="7">
                  <c:v>1361.047489</c:v>
                </c:pt>
                <c:pt idx="8">
                  <c:v>1443.9934720000001</c:v>
                </c:pt>
                <c:pt idx="9">
                  <c:v>1525.5217439999999</c:v>
                </c:pt>
                <c:pt idx="10">
                  <c:v>1504.4626892353401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E-4E4A-82B5-7F029EE70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641328"/>
        <c:axId val="712648944"/>
      </c:lineChart>
      <c:catAx>
        <c:axId val="71264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48944"/>
        <c:scaling>
          <c:orientation val="minMax"/>
          <c:min val="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13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productos fitosanitarios 
Año 2024(E) </a:t>
            </a:r>
          </a:p>
        </c:rich>
      </c:tx>
      <c:layout>
        <c:manualLayout>
          <c:xMode val="edge"/>
          <c:yMode val="edge"/>
          <c:x val="0.3105784224683657"/>
          <c:y val="6.470648388202848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0267718135446"/>
          <c:y val="0.37616822429906716"/>
          <c:w val="0.6144434516783579"/>
          <c:h val="0.46728971962616822"/>
        </c:manualLayout>
      </c:layout>
      <c:pie3DChart>
        <c:varyColors val="1"/>
        <c:ser>
          <c:idx val="0"/>
          <c:order val="0"/>
          <c:tx>
            <c:strRef>
              <c:f>'9.3.1'!$B$8:$G$8</c:f>
              <c:strCache>
                <c:ptCount val="6"/>
                <c:pt idx="0">
                  <c:v>Insecticidas</c:v>
                </c:pt>
                <c:pt idx="1">
                  <c:v>Acaricidas</c:v>
                </c:pt>
                <c:pt idx="2">
                  <c:v>Nematicidas</c:v>
                </c:pt>
                <c:pt idx="3">
                  <c:v>Fungicidas</c:v>
                </c:pt>
                <c:pt idx="4">
                  <c:v>Herbicidas</c:v>
                </c:pt>
                <c:pt idx="5">
                  <c:v>Varios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E3-4F55-B61C-E59F1E675532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  <a:ln w="38100">
                <a:solidFill>
                  <a:srgbClr val="8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E3-4F55-B61C-E59F1E675532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E3-4F55-B61C-E59F1E675532}"/>
              </c:ext>
            </c:extLst>
          </c:dPt>
          <c:dPt>
            <c:idx val="3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E3-4F55-B61C-E59F1E675532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BE3-4F55-B61C-E59F1E675532}"/>
              </c:ext>
            </c:extLst>
          </c:dPt>
          <c:dPt>
            <c:idx val="5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BE3-4F55-B61C-E59F1E675532}"/>
              </c:ext>
            </c:extLst>
          </c:dPt>
          <c:dLbls>
            <c:dLbl>
              <c:idx val="0"/>
              <c:layout>
                <c:manualLayout>
                  <c:x val="-6.2126157234874864E-2"/>
                  <c:y val="-8.37667291885153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3-4F55-B61C-E59F1E675532}"/>
                </c:ext>
              </c:extLst>
            </c:dLbl>
            <c:dLbl>
              <c:idx val="1"/>
              <c:layout>
                <c:manualLayout>
                  <c:x val="1.2435332044968449E-2"/>
                  <c:y val="-0.172599452911307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E3-4F55-B61C-E59F1E675532}"/>
                </c:ext>
              </c:extLst>
            </c:dLbl>
            <c:dLbl>
              <c:idx val="2"/>
              <c:layout>
                <c:manualLayout>
                  <c:x val="1.7433455055540691E-2"/>
                  <c:y val="-1.85701580093029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E3-4F55-B61C-E59F1E675532}"/>
                </c:ext>
              </c:extLst>
            </c:dLbl>
            <c:dLbl>
              <c:idx val="3"/>
              <c:layout>
                <c:manualLayout>
                  <c:x val="-5.6808361864315454E-2"/>
                  <c:y val="6.09624684587444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E3-4F55-B61C-E59F1E675532}"/>
                </c:ext>
              </c:extLst>
            </c:dLbl>
            <c:dLbl>
              <c:idx val="4"/>
              <c:layout>
                <c:manualLayout>
                  <c:x val="-4.1206143342672447E-2"/>
                  <c:y val="-0.127623926477828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E3-4F55-B61C-E59F1E675532}"/>
                </c:ext>
              </c:extLst>
            </c:dLbl>
            <c:dLbl>
              <c:idx val="5"/>
              <c:layout>
                <c:manualLayout>
                  <c:x val="-5.7392107697701283E-2"/>
                  <c:y val="-4.02562867516254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E3-4F55-B61C-E59F1E67553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'9.3.1'!$B$7:$G$9</c:f>
              <c:strCache>
                <c:ptCount val="6"/>
                <c:pt idx="0">
                  <c:v>Insecticidas</c:v>
                </c:pt>
                <c:pt idx="1">
                  <c:v>Acaricidas</c:v>
                </c:pt>
                <c:pt idx="2">
                  <c:v>Nematicidas</c:v>
                </c:pt>
                <c:pt idx="3">
                  <c:v>Fungicidas</c:v>
                </c:pt>
                <c:pt idx="4">
                  <c:v>Herbicidas</c:v>
                </c:pt>
                <c:pt idx="5">
                  <c:v>Varios</c:v>
                </c:pt>
              </c:strCache>
            </c:strRef>
          </c:cat>
          <c:val>
            <c:numRef>
              <c:f>'9.3.1'!$B$20:$G$20</c:f>
              <c:numCache>
                <c:formatCode>#,##0.00__;\–#,##0.00__;0.00__;@__</c:formatCode>
                <c:ptCount val="6"/>
                <c:pt idx="0">
                  <c:v>374.48912428058298</c:v>
                </c:pt>
                <c:pt idx="1">
                  <c:v>37.236927731512068</c:v>
                </c:pt>
                <c:pt idx="2">
                  <c:v>54.744987725137875</c:v>
                </c:pt>
                <c:pt idx="3">
                  <c:v>392.32194141313641</c:v>
                </c:pt>
                <c:pt idx="4">
                  <c:v>463.40909894197898</c:v>
                </c:pt>
                <c:pt idx="5">
                  <c:v>182.26060914299202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BE3-4F55-B61C-E59F1E6755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importe de pienso (millones de euros)</a:t>
            </a:r>
          </a:p>
        </c:rich>
      </c:tx>
      <c:layout>
        <c:manualLayout>
          <c:xMode val="edge"/>
          <c:yMode val="edge"/>
          <c:x val="0.29505710782732142"/>
          <c:y val="3.777710478497888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12454310153306E-2"/>
          <c:y val="0.17176470588235354"/>
          <c:w val="0.8890264292169352"/>
          <c:h val="0.74352941176470777"/>
        </c:manualLayout>
      </c:layout>
      <c:lineChart>
        <c:grouping val="standard"/>
        <c:varyColors val="0"/>
        <c:ser>
          <c:idx val="0"/>
          <c:order val="0"/>
          <c:tx>
            <c:v>piensos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'9.4.2'!$A$9:$A$19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'9.4.2'!$J$9:$J$19</c:f>
              <c:numCache>
                <c:formatCode>0.00</c:formatCode>
                <c:ptCount val="11"/>
                <c:pt idx="0">
                  <c:v>10132.591472</c:v>
                </c:pt>
                <c:pt idx="1">
                  <c:v>10154.980235000001</c:v>
                </c:pt>
                <c:pt idx="2">
                  <c:v>10470.799669</c:v>
                </c:pt>
                <c:pt idx="3">
                  <c:v>10928.618625999999</c:v>
                </c:pt>
                <c:pt idx="4">
                  <c:v>12095.550499999999</c:v>
                </c:pt>
                <c:pt idx="5">
                  <c:v>12231.730221</c:v>
                </c:pt>
                <c:pt idx="6">
                  <c:v>12494.181529</c:v>
                </c:pt>
                <c:pt idx="7">
                  <c:v>14208.770227999999</c:v>
                </c:pt>
                <c:pt idx="8">
                  <c:v>18383.238524</c:v>
                </c:pt>
                <c:pt idx="9">
                  <c:v>17831.950024999998</c:v>
                </c:pt>
                <c:pt idx="10">
                  <c:v>14555.275971052843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7-4505-8208-35D744617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638608"/>
        <c:axId val="712639152"/>
      </c:lineChart>
      <c:catAx>
        <c:axId val="71263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39152"/>
        <c:scaling>
          <c:orientation val="minMax"/>
          <c:max val="23500"/>
          <c:min val="7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86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gastos en combustible y energía eléctrica
en la explotación (millones de euros)</a:t>
            </a:r>
          </a:p>
        </c:rich>
      </c:tx>
      <c:layout>
        <c:manualLayout>
          <c:xMode val="edge"/>
          <c:yMode val="edge"/>
          <c:x val="0.16242320339039451"/>
          <c:y val="3.058824954572994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5842748641281071E-2"/>
          <c:y val="0.23873313143549454"/>
          <c:w val="0.90730399300495457"/>
          <c:h val="0.68126686856450669"/>
        </c:manualLayout>
      </c:layout>
      <c:barChart>
        <c:barDir val="col"/>
        <c:grouping val="stacked"/>
        <c:varyColors val="0"/>
        <c:ser>
          <c:idx val="0"/>
          <c:order val="0"/>
          <c:tx>
            <c:v>Energía eléctrica</c:v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strRef>
              <c:f>'9.5.1'!$A$8:$A$18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'9.5.1'!$B$8:$B$18</c:f>
              <c:numCache>
                <c:formatCode>#,##0.00__;\–#,##0.00__;0.00__;@__</c:formatCode>
                <c:ptCount val="11"/>
                <c:pt idx="0">
                  <c:v>733.31372399999998</c:v>
                </c:pt>
                <c:pt idx="1">
                  <c:v>915.49760700000002</c:v>
                </c:pt>
                <c:pt idx="2">
                  <c:v>861.81603600000005</c:v>
                </c:pt>
                <c:pt idx="3">
                  <c:v>922.73290999999995</c:v>
                </c:pt>
                <c:pt idx="4">
                  <c:v>993.50670100000002</c:v>
                </c:pt>
                <c:pt idx="5">
                  <c:v>965.95809599999995</c:v>
                </c:pt>
                <c:pt idx="6">
                  <c:v>824.25752799999998</c:v>
                </c:pt>
                <c:pt idx="7">
                  <c:v>1258.4647649999999</c:v>
                </c:pt>
                <c:pt idx="8">
                  <c:v>1885.4992199999999</c:v>
                </c:pt>
                <c:pt idx="9">
                  <c:v>994.09904200000005</c:v>
                </c:pt>
                <c:pt idx="10">
                  <c:v>951.74268456716163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D-4989-A71D-B43F11BB73C5}"/>
            </c:ext>
          </c:extLst>
        </c:ser>
        <c:ser>
          <c:idx val="1"/>
          <c:order val="1"/>
          <c:tx>
            <c:v>Gasoleo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'9.5.1'!$A$8:$A$18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'9.5.1'!$C$8:$C$18</c:f>
              <c:numCache>
                <c:formatCode>#,##0.00__;\–#,##0.00__;0.00__;@__</c:formatCode>
                <c:ptCount val="11"/>
                <c:pt idx="0">
                  <c:v>1163.411345</c:v>
                </c:pt>
                <c:pt idx="1">
                  <c:v>926.352711</c:v>
                </c:pt>
                <c:pt idx="2">
                  <c:v>793.63280599999996</c:v>
                </c:pt>
                <c:pt idx="3">
                  <c:v>871.301466</c:v>
                </c:pt>
                <c:pt idx="4">
                  <c:v>1009.663353</c:v>
                </c:pt>
                <c:pt idx="5">
                  <c:v>1071.5287350000001</c:v>
                </c:pt>
                <c:pt idx="6">
                  <c:v>859.49390100000005</c:v>
                </c:pt>
                <c:pt idx="7">
                  <c:v>1035.8254360000001</c:v>
                </c:pt>
                <c:pt idx="8">
                  <c:v>1621.871979</c:v>
                </c:pt>
                <c:pt idx="9">
                  <c:v>1386.3857680000001</c:v>
                </c:pt>
                <c:pt idx="10">
                  <c:v>1327.3149424099597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D-4989-A71D-B43F11BB73C5}"/>
            </c:ext>
          </c:extLst>
        </c:ser>
        <c:ser>
          <c:idx val="2"/>
          <c:order val="2"/>
          <c:tx>
            <c:v>Lubricantes</c:v>
          </c:tx>
          <c:spPr>
            <a:pattFill prst="weave">
              <a:fgClr>
                <a:srgbClr val="FFCC99"/>
              </a:fgClr>
              <a:bgClr>
                <a:srgbClr val="993300"/>
              </a:bgClr>
            </a:pattFill>
            <a:ln w="25400">
              <a:noFill/>
            </a:ln>
          </c:spPr>
          <c:invertIfNegative val="0"/>
          <c:cat>
            <c:strRef>
              <c:f>'9.5.1'!$A$8:$A$18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'9.5.1'!$D$8:$D$18</c:f>
              <c:numCache>
                <c:formatCode>#,##0.00__;\–#,##0.00__;0.00__;@__</c:formatCode>
                <c:ptCount val="11"/>
                <c:pt idx="0">
                  <c:v>75.369608999999997</c:v>
                </c:pt>
                <c:pt idx="1">
                  <c:v>75.217663999999999</c:v>
                </c:pt>
                <c:pt idx="2">
                  <c:v>72.640545000000003</c:v>
                </c:pt>
                <c:pt idx="3">
                  <c:v>70.822218000000007</c:v>
                </c:pt>
                <c:pt idx="4">
                  <c:v>70.843915999999993</c:v>
                </c:pt>
                <c:pt idx="5">
                  <c:v>71.160300000000007</c:v>
                </c:pt>
                <c:pt idx="6">
                  <c:v>70.661272999999994</c:v>
                </c:pt>
                <c:pt idx="7">
                  <c:v>74.096636000000004</c:v>
                </c:pt>
                <c:pt idx="8">
                  <c:v>84.261364999999998</c:v>
                </c:pt>
                <c:pt idx="9">
                  <c:v>82.766294000000002</c:v>
                </c:pt>
                <c:pt idx="10">
                  <c:v>79.239805608056258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0D-4989-A71D-B43F11BB7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2644592"/>
        <c:axId val="712639696"/>
      </c:barChart>
      <c:catAx>
        <c:axId val="7126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396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45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0761601295165314"/>
          <c:y val="0.14171944276196347"/>
          <c:w val="0.41573063198560933"/>
          <c:h val="5.8823529411764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censo de maquinaria automotriz</a:t>
            </a:r>
          </a:p>
        </c:rich>
      </c:tx>
      <c:layout>
        <c:manualLayout>
          <c:xMode val="edge"/>
          <c:yMode val="edge"/>
          <c:x val="0.33932135145156722"/>
          <c:y val="6.103311029783248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300429184549356"/>
          <c:y val="0.16431962551263921"/>
          <c:w val="0.80686695278969955"/>
          <c:h val="0.73239604514204859"/>
        </c:manualLayout>
      </c:layout>
      <c:lineChart>
        <c:grouping val="standard"/>
        <c:varyColors val="0"/>
        <c:ser>
          <c:idx val="0"/>
          <c:order val="0"/>
          <c:tx>
            <c:v>maquinaria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'9.6.1'!$B$5:$K$5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'9.6.1'!$B$19:$K$19</c:f>
              <c:numCache>
                <c:formatCode>#,##0</c:formatCode>
                <c:ptCount val="10"/>
                <c:pt idx="0">
                  <c:v>1442169</c:v>
                </c:pt>
                <c:pt idx="1">
                  <c:v>1454062</c:v>
                </c:pt>
                <c:pt idx="2">
                  <c:v>1466159</c:v>
                </c:pt>
                <c:pt idx="3">
                  <c:v>1476889</c:v>
                </c:pt>
                <c:pt idx="4">
                  <c:v>1488523</c:v>
                </c:pt>
                <c:pt idx="5">
                  <c:v>1496904</c:v>
                </c:pt>
                <c:pt idx="6">
                  <c:v>1505938</c:v>
                </c:pt>
                <c:pt idx="7">
                  <c:v>1512342</c:v>
                </c:pt>
                <c:pt idx="8">
                  <c:v>1516917</c:v>
                </c:pt>
                <c:pt idx="9">
                  <c:v>1513720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C-46BC-B5AB-6D41993EA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27136"/>
        <c:axId val="714726592"/>
      </c:lineChart>
      <c:catAx>
        <c:axId val="7147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265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7136"/>
        <c:crosses val="autoZero"/>
        <c:crossBetween val="between"/>
        <c:majorUnit val="25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6" r="0.750000000000006" t="1" header="0" footer="0"/>
    <c:pageSetup paperSize="9"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las inscripciones anuales de tractores, motocultores 
y cosechadoras de cereales</a:t>
            </a:r>
          </a:p>
        </c:rich>
      </c:tx>
      <c:layout>
        <c:manualLayout>
          <c:xMode val="edge"/>
          <c:yMode val="edge"/>
          <c:x val="0.17407966457023061"/>
          <c:y val="3.110047846889980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5750368058383916E-2"/>
          <c:y val="0.28468932777143741"/>
          <c:w val="0.89533472531545399"/>
          <c:h val="0.60287151763364222"/>
        </c:manualLayout>
      </c:layout>
      <c:barChart>
        <c:barDir val="col"/>
        <c:grouping val="stacked"/>
        <c:varyColors val="0"/>
        <c:ser>
          <c:idx val="0"/>
          <c:order val="0"/>
          <c:tx>
            <c:v>Tractores</c:v>
          </c:tx>
          <c:invertIfNegative val="0"/>
          <c:cat>
            <c:numRef>
              <c:f>'9.6.2'!$A$8:$A$22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'9.6.2'!$E$8:$E$22</c:f>
              <c:numCache>
                <c:formatCode>#,##0__;\–#,##0__;0__;@__</c:formatCode>
                <c:ptCount val="15"/>
                <c:pt idx="0">
                  <c:v>10548</c:v>
                </c:pt>
                <c:pt idx="1">
                  <c:v>10002</c:v>
                </c:pt>
                <c:pt idx="2">
                  <c:v>8655</c:v>
                </c:pt>
                <c:pt idx="3">
                  <c:v>8859</c:v>
                </c:pt>
                <c:pt idx="4">
                  <c:v>10004</c:v>
                </c:pt>
                <c:pt idx="5">
                  <c:v>10587</c:v>
                </c:pt>
                <c:pt idx="6">
                  <c:v>11449</c:v>
                </c:pt>
                <c:pt idx="7">
                  <c:v>12457</c:v>
                </c:pt>
                <c:pt idx="8">
                  <c:v>11333</c:v>
                </c:pt>
                <c:pt idx="9">
                  <c:v>12087</c:v>
                </c:pt>
                <c:pt idx="10">
                  <c:v>10620</c:v>
                </c:pt>
                <c:pt idx="11">
                  <c:v>11593</c:v>
                </c:pt>
                <c:pt idx="12">
                  <c:v>10200</c:v>
                </c:pt>
                <c:pt idx="13">
                  <c:v>8667</c:v>
                </c:pt>
                <c:pt idx="14">
                  <c:v>10342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2-4DBC-A1BA-36C2DBCF97C7}"/>
            </c:ext>
          </c:extLst>
        </c:ser>
        <c:ser>
          <c:idx val="1"/>
          <c:order val="1"/>
          <c:tx>
            <c:v>Motocultores</c:v>
          </c:tx>
          <c:invertIfNegative val="0"/>
          <c:cat>
            <c:numRef>
              <c:f>'9.6.2'!$A$8:$A$22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'9.6.2'!$F$8:$F$23</c:f>
              <c:numCache>
                <c:formatCode>#,##0__;\–#,##0__;0__;@__</c:formatCode>
                <c:ptCount val="16"/>
                <c:pt idx="0">
                  <c:v>463</c:v>
                </c:pt>
                <c:pt idx="1">
                  <c:v>366</c:v>
                </c:pt>
                <c:pt idx="2">
                  <c:v>315</c:v>
                </c:pt>
                <c:pt idx="3">
                  <c:v>287</c:v>
                </c:pt>
                <c:pt idx="4">
                  <c:v>248</c:v>
                </c:pt>
                <c:pt idx="5">
                  <c:v>257</c:v>
                </c:pt>
                <c:pt idx="6">
                  <c:v>209</c:v>
                </c:pt>
                <c:pt idx="7">
                  <c:v>231</c:v>
                </c:pt>
                <c:pt idx="8">
                  <c:v>204</c:v>
                </c:pt>
                <c:pt idx="9">
                  <c:v>228</c:v>
                </c:pt>
                <c:pt idx="10">
                  <c:v>150</c:v>
                </c:pt>
                <c:pt idx="11">
                  <c:v>105</c:v>
                </c:pt>
                <c:pt idx="12">
                  <c:v>101</c:v>
                </c:pt>
                <c:pt idx="13">
                  <c:v>104</c:v>
                </c:pt>
                <c:pt idx="1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2-4DBC-A1BA-36C2DBCF97C7}"/>
            </c:ext>
          </c:extLst>
        </c:ser>
        <c:ser>
          <c:idx val="2"/>
          <c:order val="2"/>
          <c:tx>
            <c:v>Cosechadoras de Cereales</c:v>
          </c:tx>
          <c:invertIfNegative val="0"/>
          <c:cat>
            <c:numRef>
              <c:f>'9.6.2'!$A$8:$A$22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'9.6.2'!$G$8:$G$22</c:f>
              <c:numCache>
                <c:formatCode>#,##0__;\–#,##0__;0__;@__</c:formatCode>
                <c:ptCount val="15"/>
                <c:pt idx="0">
                  <c:v>336</c:v>
                </c:pt>
                <c:pt idx="1">
                  <c:v>362</c:v>
                </c:pt>
                <c:pt idx="2">
                  <c:v>380</c:v>
                </c:pt>
                <c:pt idx="3">
                  <c:v>361</c:v>
                </c:pt>
                <c:pt idx="4">
                  <c:v>360</c:v>
                </c:pt>
                <c:pt idx="5">
                  <c:v>305</c:v>
                </c:pt>
                <c:pt idx="6">
                  <c:v>302</c:v>
                </c:pt>
                <c:pt idx="7">
                  <c:v>301</c:v>
                </c:pt>
                <c:pt idx="8">
                  <c:v>284</c:v>
                </c:pt>
                <c:pt idx="9">
                  <c:v>200</c:v>
                </c:pt>
                <c:pt idx="10">
                  <c:v>215</c:v>
                </c:pt>
                <c:pt idx="11">
                  <c:v>273</c:v>
                </c:pt>
                <c:pt idx="12">
                  <c:v>190</c:v>
                </c:pt>
                <c:pt idx="13">
                  <c:v>217</c:v>
                </c:pt>
                <c:pt idx="14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12-4DBC-A1BA-36C2DBCF9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738016"/>
        <c:axId val="714731488"/>
      </c:barChart>
      <c:catAx>
        <c:axId val="7147380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3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314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380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8144625805341028"/>
          <c:y val="0.11264029930518439"/>
          <c:w val="0.63219468605481055"/>
          <c:h val="0.13651380162193782"/>
        </c:manualLayout>
      </c:layout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88" r="0.75000000000000488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gastos en semillas y plantones. 
Año 2024(E) (datos provisionales)</a:t>
            </a:r>
          </a:p>
        </c:rich>
      </c:tx>
      <c:layout>
        <c:manualLayout>
          <c:xMode val="edge"/>
          <c:yMode val="edge"/>
          <c:x val="0.27233296823658276"/>
          <c:y val="5.792516116754287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85460615077075"/>
          <c:y val="0.24813235958798269"/>
          <c:w val="0.76889780273067299"/>
          <c:h val="0.560894450127268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E4-4C40-8303-56E329539A89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  <a:ln w="38100">
                <a:solidFill>
                  <a:srgbClr val="8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E4-4C40-8303-56E329539A89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E4-4C40-8303-56E329539A89}"/>
              </c:ext>
            </c:extLst>
          </c:dPt>
          <c:dPt>
            <c:idx val="3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E4-4C40-8303-56E329539A89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5E4-4C40-8303-56E329539A89}"/>
              </c:ext>
            </c:extLst>
          </c:dPt>
          <c:dPt>
            <c:idx val="5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5E4-4C40-8303-56E329539A89}"/>
              </c:ext>
            </c:extLst>
          </c:dPt>
          <c:dLbls>
            <c:dLbl>
              <c:idx val="0"/>
              <c:layout>
                <c:manualLayout>
                  <c:x val="2.2741503040460491E-3"/>
                  <c:y val="-9.62837038702956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E4-4C40-8303-56E329539A89}"/>
                </c:ext>
              </c:extLst>
            </c:dLbl>
            <c:dLbl>
              <c:idx val="1"/>
              <c:layout>
                <c:manualLayout>
                  <c:x val="3.2236006691028211E-2"/>
                  <c:y val="4.19463239561870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E4-4C40-8303-56E329539A89}"/>
                </c:ext>
              </c:extLst>
            </c:dLbl>
            <c:dLbl>
              <c:idx val="2"/>
              <c:layout>
                <c:manualLayout>
                  <c:x val="-2.9294204844782837E-3"/>
                  <c:y val="5.2527334894142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E4-4C40-8303-56E329539A89}"/>
                </c:ext>
              </c:extLst>
            </c:dLbl>
            <c:dLbl>
              <c:idx val="3"/>
              <c:layout>
                <c:manualLayout>
                  <c:x val="1.2798854688618518E-2"/>
                  <c:y val="5.72876275661918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E4-4C40-8303-56E329539A89}"/>
                </c:ext>
              </c:extLst>
            </c:dLbl>
            <c:dLbl>
              <c:idx val="4"/>
              <c:layout>
                <c:manualLayout>
                  <c:x val="-8.8905587681305229E-2"/>
                  <c:y val="8.78909056307538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E4-4C40-8303-56E329539A89}"/>
                </c:ext>
              </c:extLst>
            </c:dLbl>
            <c:dLbl>
              <c:idx val="5"/>
              <c:layout>
                <c:manualLayout>
                  <c:x val="-6.4464592443573984E-2"/>
                  <c:y val="-7.68022330380836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E4-4C40-8303-56E329539A8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Cereales</c:v>
              </c:pt>
              <c:pt idx="1">
                <c:v>Raíces y tubérculos</c:v>
              </c:pt>
              <c:pt idx="2">
                <c:v>Leguminosas y forrajeras</c:v>
              </c:pt>
              <c:pt idx="3">
                <c:v>Cultivos industriales</c:v>
              </c:pt>
              <c:pt idx="4">
                <c:v>Hortalizas</c:v>
              </c:pt>
              <c:pt idx="5">
                <c:v>Plantones</c:v>
              </c:pt>
            </c:strLit>
          </c:cat>
          <c:val>
            <c:numRef>
              <c:f>'9.1.2'!$B$20:$G$20</c:f>
              <c:numCache>
                <c:formatCode>#,##0.00__;\–#,##0.00__;0.00__;@__</c:formatCode>
                <c:ptCount val="6"/>
                <c:pt idx="0">
                  <c:v>508.73764898609022</c:v>
                </c:pt>
                <c:pt idx="1">
                  <c:v>146.230330066606</c:v>
                </c:pt>
                <c:pt idx="2">
                  <c:v>202.90631841666047</c:v>
                </c:pt>
                <c:pt idx="3">
                  <c:v>43.598229898965741</c:v>
                </c:pt>
                <c:pt idx="4">
                  <c:v>276.28101724419793</c:v>
                </c:pt>
                <c:pt idx="5">
                  <c:v>350.52681782983819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E4-4C40-8303-56E329539A8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gastos en mantenimiento y reparaciones
(millones de euros)</a:t>
            </a:r>
          </a:p>
        </c:rich>
      </c:tx>
      <c:layout>
        <c:manualLayout>
          <c:xMode val="edge"/>
          <c:yMode val="edge"/>
          <c:x val="0.20177274654524729"/>
          <c:y val="3.002309468822181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9692218996061265E-2"/>
          <c:y val="0.21478084266387606"/>
          <c:w val="0.88889005094603801"/>
          <c:h val="0.7136266707864269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'9.7.1'!$A$10:$A$20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'9.7.1'!$E$10:$E$20</c:f>
              <c:numCache>
                <c:formatCode>#,##0.00__;\–#,##0.00__;0.00__;@__</c:formatCode>
                <c:ptCount val="11"/>
                <c:pt idx="0">
                  <c:v>1144.3414049999999</c:v>
                </c:pt>
                <c:pt idx="1">
                  <c:v>1104.7185950000001</c:v>
                </c:pt>
                <c:pt idx="2">
                  <c:v>1090.389547</c:v>
                </c:pt>
                <c:pt idx="3">
                  <c:v>1090.8892149999999</c:v>
                </c:pt>
                <c:pt idx="4">
                  <c:v>1104.88383</c:v>
                </c:pt>
                <c:pt idx="5">
                  <c:v>1136.966797</c:v>
                </c:pt>
                <c:pt idx="6">
                  <c:v>1169.8153890000001</c:v>
                </c:pt>
                <c:pt idx="7">
                  <c:v>1201.7921180000001</c:v>
                </c:pt>
                <c:pt idx="8">
                  <c:v>1265.0783489999999</c:v>
                </c:pt>
                <c:pt idx="9">
                  <c:v>1400.7300300000002</c:v>
                </c:pt>
                <c:pt idx="10">
                  <c:v>1500.6627475265864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B-47F6-BC0B-5A9B30467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35840"/>
        <c:axId val="714727680"/>
      </c:lineChart>
      <c:catAx>
        <c:axId val="7147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27680"/>
        <c:scaling>
          <c:orientation val="minMax"/>
          <c:max val="1600"/>
          <c:min val="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358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gastos en mantenimiento
de material. Año 2024(E) (datos provisionales)</a:t>
            </a:r>
          </a:p>
        </c:rich>
      </c:tx>
      <c:layout>
        <c:manualLayout>
          <c:xMode val="edge"/>
          <c:yMode val="edge"/>
          <c:x val="0.25919138398053393"/>
          <c:y val="7.499780948434080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65671537047174"/>
          <c:y val="0.33523556923805686"/>
          <c:w val="0.80092060016562105"/>
          <c:h val="0.5508955064827437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CE-45AD-89E8-BD45A19B1A14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CE-45AD-89E8-BD45A19B1A14}"/>
              </c:ext>
            </c:extLst>
          </c:dPt>
          <c:dPt>
            <c:idx val="2"/>
            <c:bubble3D val="0"/>
            <c:explosion val="15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CE-45AD-89E8-BD45A19B1A14}"/>
              </c:ext>
            </c:extLst>
          </c:dPt>
          <c:dLbls>
            <c:dLbl>
              <c:idx val="0"/>
              <c:layout>
                <c:manualLayout>
                  <c:x val="-6.7665437963687014E-2"/>
                  <c:y val="-0.143801951937414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CE-45AD-89E8-BD45A19B1A14}"/>
                </c:ext>
              </c:extLst>
            </c:dLbl>
            <c:dLbl>
              <c:idx val="1"/>
              <c:layout>
                <c:manualLayout>
                  <c:x val="7.1388920755432114E-2"/>
                  <c:y val="9.56105989000963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CE-45AD-89E8-BD45A19B1A14}"/>
                </c:ext>
              </c:extLst>
            </c:dLbl>
            <c:dLbl>
              <c:idx val="2"/>
              <c:layout>
                <c:manualLayout>
                  <c:x val="-2.7438073777839817E-2"/>
                  <c:y val="1.31297193398115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CE-45AD-89E8-BD45A19B1A1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4266698263930087"/>
                  <c:y val="0.37931119637032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CE-45AD-89E8-BD45A19B1A1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2133349131965016"/>
                  <c:y val="0.135632488399084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CE-45AD-89E8-BD45A19B1A1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Materiales y pequeñas herramientas</c:v>
              </c:pt>
              <c:pt idx="1">
                <c:v>Neumáticos</c:v>
              </c:pt>
              <c:pt idx="2">
                <c:v>Reparaciones</c:v>
              </c:pt>
            </c:strLit>
          </c:cat>
          <c:val>
            <c:numRef>
              <c:f>'9.7.1'!$B$20:$D$20</c:f>
              <c:numCache>
                <c:formatCode>#,##0.00__;\–#,##0.00__;0.00__;@__</c:formatCode>
                <c:ptCount val="3"/>
                <c:pt idx="0">
                  <c:v>489.48977017961806</c:v>
                </c:pt>
                <c:pt idx="1">
                  <c:v>338.08945539494385</c:v>
                </c:pt>
                <c:pt idx="2">
                  <c:v>1162.5732921316426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CE-45AD-89E8-BD45A19B1A1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importe de las amortizaciones
(millones de euros)</a:t>
            </a:r>
          </a:p>
        </c:rich>
      </c:tx>
      <c:layout>
        <c:manualLayout>
          <c:xMode val="edge"/>
          <c:yMode val="edge"/>
          <c:x val="0.23404360897032322"/>
          <c:y val="3.073286052009468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9702525841887241E-2"/>
          <c:y val="0.23404309351704236"/>
          <c:w val="0.87648936896822827"/>
          <c:h val="0.6382993459555677"/>
        </c:manualLayout>
      </c:layout>
      <c:lineChart>
        <c:grouping val="standard"/>
        <c:varyColors val="0"/>
        <c:ser>
          <c:idx val="0"/>
          <c:order val="0"/>
          <c:tx>
            <c:v>amortizacion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'9.8.1'!$A$8:$A$18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'9.8.1'!$E$8:$E$18</c:f>
              <c:numCache>
                <c:formatCode>#,##0.00__;\–#,##0.00__;0.00__;@__</c:formatCode>
                <c:ptCount val="11"/>
                <c:pt idx="0">
                  <c:v>5151.0418069999996</c:v>
                </c:pt>
                <c:pt idx="1">
                  <c:v>5167.3479940000007</c:v>
                </c:pt>
                <c:pt idx="2">
                  <c:v>5137.5152829999997</c:v>
                </c:pt>
                <c:pt idx="3">
                  <c:v>5189.1743609999994</c:v>
                </c:pt>
                <c:pt idx="4">
                  <c:v>5351.4745810000004</c:v>
                </c:pt>
                <c:pt idx="5">
                  <c:v>5462.5148399999998</c:v>
                </c:pt>
                <c:pt idx="6">
                  <c:v>5530.7304370000002</c:v>
                </c:pt>
                <c:pt idx="7">
                  <c:v>5712.0186130000002</c:v>
                </c:pt>
                <c:pt idx="8">
                  <c:v>6070.3272699999998</c:v>
                </c:pt>
                <c:pt idx="9">
                  <c:v>6493.6839329999993</c:v>
                </c:pt>
                <c:pt idx="10">
                  <c:v>6915.7831153621919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7-4F4C-B374-10430AFAB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29312"/>
        <c:axId val="714729856"/>
      </c:lineChart>
      <c:catAx>
        <c:axId val="7147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29856"/>
        <c:scaling>
          <c:orientation val="minMax"/>
          <c:max val="7000"/>
          <c:min val="4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9312"/>
        <c:crossesAt val="1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importe de las amortizaciones. Año 2024(E) </a:t>
            </a:r>
          </a:p>
        </c:rich>
      </c:tx>
      <c:layout>
        <c:manualLayout>
          <c:xMode val="edge"/>
          <c:yMode val="edge"/>
          <c:x val="0.15717425408577529"/>
          <c:y val="4.725020566459036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535992172576617E-2"/>
          <c:y val="0.30578704900693376"/>
          <c:w val="0.79109319914892251"/>
          <c:h val="0.482587848160771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7"/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C7-4906-8588-5CD2AB0384BD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C7-4906-8588-5CD2AB0384BD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C7-4906-8588-5CD2AB0384BD}"/>
              </c:ext>
            </c:extLst>
          </c:dPt>
          <c:dLbls>
            <c:dLbl>
              <c:idx val="0"/>
              <c:layout>
                <c:manualLayout>
                  <c:x val="-3.3530571992110444E-2"/>
                  <c:y val="0.128549770830884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7-4906-8588-5CD2AB0384BD}"/>
                </c:ext>
              </c:extLst>
            </c:dLbl>
            <c:dLbl>
              <c:idx val="1"/>
              <c:layout>
                <c:manualLayout>
                  <c:x val="-1.0382390663936415E-3"/>
                  <c:y val="6.23671843102171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C7-4906-8588-5CD2AB0384BD}"/>
                </c:ext>
              </c:extLst>
            </c:dLbl>
            <c:dLbl>
              <c:idx val="2"/>
              <c:layout>
                <c:manualLayout>
                  <c:x val="3.4447948310970145E-2"/>
                  <c:y val="-8.9031172974275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C7-4906-8588-5CD2AB0384B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4814865183543381"/>
                  <c:y val="0.424658481062896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C7-4906-8588-5CD2AB0384B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5333369984620935"/>
                  <c:y val="0.440640251855584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C7-4906-8588-5CD2AB0384B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'9.8.1'!$B$7:$D$7</c:f>
              <c:strCache>
                <c:ptCount val="3"/>
                <c:pt idx="0">
                  <c:v>Bienes de equipo</c:v>
                </c:pt>
                <c:pt idx="1">
                  <c:v>Construcciones</c:v>
                </c:pt>
                <c:pt idx="2">
                  <c:v>Plantaciones</c:v>
                </c:pt>
              </c:strCache>
            </c:strRef>
          </c:cat>
          <c:val>
            <c:numRef>
              <c:f>'9.8.1'!$B$18:$D$18</c:f>
              <c:numCache>
                <c:formatCode>#,##0.00__;\–#,##0.00__;0.00__;@__</c:formatCode>
                <c:ptCount val="3"/>
                <c:pt idx="0">
                  <c:v>4400.3774940477515</c:v>
                </c:pt>
                <c:pt idx="1">
                  <c:v>619.33576086875166</c:v>
                </c:pt>
                <c:pt idx="2">
                  <c:v>1896.0698604456882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C7-4906-8588-5CD2AB0384B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importe de mantenimiento de edificios (millones de euros)</a:t>
            </a:r>
          </a:p>
        </c:rich>
      </c:tx>
      <c:layout>
        <c:manualLayout>
          <c:xMode val="edge"/>
          <c:yMode val="edge"/>
          <c:x val="0.17340199543479862"/>
          <c:y val="5.411764705882393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5167834500730696E-2"/>
          <c:y val="0.30352941176470755"/>
          <c:w val="0.90335629676770657"/>
          <c:h val="0.62352941176470777"/>
        </c:manualLayout>
      </c:layout>
      <c:lineChart>
        <c:grouping val="standard"/>
        <c:varyColors val="0"/>
        <c:ser>
          <c:idx val="0"/>
          <c:order val="0"/>
          <c:tx>
            <c:v>mantenimiento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'9.9.1'!$A$9:$A$19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'9.9.1'!$G$9:$G$19</c:f>
              <c:numCache>
                <c:formatCode>#,##0.00__;\–#,##0.00__;0.00__;@__</c:formatCode>
                <c:ptCount val="11"/>
                <c:pt idx="0">
                  <c:v>518.88511600000004</c:v>
                </c:pt>
                <c:pt idx="1">
                  <c:v>516.50704099999996</c:v>
                </c:pt>
                <c:pt idx="2">
                  <c:v>507.66511200000002</c:v>
                </c:pt>
                <c:pt idx="3">
                  <c:v>516.97860700000001</c:v>
                </c:pt>
                <c:pt idx="4">
                  <c:v>526.44337399999995</c:v>
                </c:pt>
                <c:pt idx="5">
                  <c:v>537.97559699999999</c:v>
                </c:pt>
                <c:pt idx="6">
                  <c:v>529.67169100000001</c:v>
                </c:pt>
                <c:pt idx="7">
                  <c:v>562.28951099999995</c:v>
                </c:pt>
                <c:pt idx="8">
                  <c:v>639.96514000000002</c:v>
                </c:pt>
                <c:pt idx="9">
                  <c:v>668.16109400000005</c:v>
                </c:pt>
                <c:pt idx="10">
                  <c:v>670.63992088731186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B-40DD-A7B1-410618E52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38560"/>
        <c:axId val="714724960"/>
      </c:lineChart>
      <c:catAx>
        <c:axId val="7147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24960"/>
        <c:scaling>
          <c:orientation val="minMax"/>
          <c:max val="800"/>
          <c:min val="4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38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importe de mantenimiento de edificios. Año</a:t>
            </a:r>
            <a:r>
              <a:rPr lang="es-ES" baseline="0"/>
              <a:t> 2024(E)</a:t>
            </a:r>
            <a:r>
              <a:rPr lang="es-ES"/>
              <a:t>
</a:t>
            </a:r>
          </a:p>
        </c:rich>
      </c:tx>
      <c:layout>
        <c:manualLayout>
          <c:xMode val="edge"/>
          <c:yMode val="edge"/>
          <c:x val="0.23978450285938688"/>
          <c:y val="9.933798010348074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62966861762602"/>
          <c:y val="0.38272810483527214"/>
          <c:w val="0.63090895055230556"/>
          <c:h val="0.4097681002871033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1"/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FB-475F-BD80-F90ABA3E0071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FB-475F-BD80-F90ABA3E0071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FB-475F-BD80-F90ABA3E0071}"/>
              </c:ext>
            </c:extLst>
          </c:dPt>
          <c:dPt>
            <c:idx val="3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FB-475F-BD80-F90ABA3E0071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AFB-475F-BD80-F90ABA3E0071}"/>
              </c:ext>
            </c:extLst>
          </c:dPt>
          <c:dLbls>
            <c:dLbl>
              <c:idx val="0"/>
              <c:layout>
                <c:manualLayout>
                  <c:x val="-6.7231094463435892E-2"/>
                  <c:y val="-7.41346409358455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FB-475F-BD80-F90ABA3E0071}"/>
                </c:ext>
              </c:extLst>
            </c:dLbl>
            <c:dLbl>
              <c:idx val="1"/>
              <c:layout>
                <c:manualLayout>
                  <c:x val="-2.8866079943735924E-3"/>
                  <c:y val="-6.28571046561462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FB-475F-BD80-F90ABA3E0071}"/>
                </c:ext>
              </c:extLst>
            </c:dLbl>
            <c:dLbl>
              <c:idx val="2"/>
              <c:layout>
                <c:manualLayout>
                  <c:x val="0.11420908317795959"/>
                  <c:y val="-9.68023522365973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FB-475F-BD80-F90ABA3E0071}"/>
                </c:ext>
              </c:extLst>
            </c:dLbl>
            <c:dLbl>
              <c:idx val="3"/>
              <c:layout>
                <c:manualLayout>
                  <c:x val="5.6366223002262917E-3"/>
                  <c:y val="-4.61440682058583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FB-475F-BD80-F90ABA3E0071}"/>
                </c:ext>
              </c:extLst>
            </c:dLbl>
            <c:dLbl>
              <c:idx val="4"/>
              <c:layout>
                <c:manualLayout>
                  <c:x val="1.5794409590881381E-2"/>
                  <c:y val="-7.95881407490172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FB-475F-BD80-F90ABA3E007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Bodegas</c:v>
              </c:pt>
              <c:pt idx="1">
                <c:v>Almazaras</c:v>
              </c:pt>
              <c:pt idx="2">
                <c:v>Construcciones ganaderas</c:v>
              </c:pt>
              <c:pt idx="3">
                <c:v>Silos y almacenes</c:v>
              </c:pt>
              <c:pt idx="4">
                <c:v>Otros</c:v>
              </c:pt>
            </c:strLit>
          </c:cat>
          <c:val>
            <c:numRef>
              <c:f>'9.9.1'!$B$19:$F$19</c:f>
              <c:numCache>
                <c:formatCode>#,##0.00__;\–#,##0.00__;0.00__;@__</c:formatCode>
                <c:ptCount val="5"/>
                <c:pt idx="0">
                  <c:v>94.206042787516267</c:v>
                </c:pt>
                <c:pt idx="1">
                  <c:v>15.374922319181254</c:v>
                </c:pt>
                <c:pt idx="2">
                  <c:v>330.68400483242891</c:v>
                </c:pt>
                <c:pt idx="3">
                  <c:v>97.685390659323375</c:v>
                </c:pt>
                <c:pt idx="4">
                  <c:v>132.689560288862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FB-475F-BD80-F90ABA3E00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agrícola ecológica (hectáreas)</a:t>
            </a:r>
          </a:p>
        </c:rich>
      </c:tx>
      <c:layout>
        <c:manualLayout>
          <c:xMode val="edge"/>
          <c:yMode val="edge"/>
          <c:x val="0.1680727343754124"/>
          <c:y val="5.40540778320661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436259315655021"/>
          <c:y val="0.23063073208347942"/>
          <c:w val="0.82416201911410281"/>
          <c:h val="0.67027056511761218"/>
        </c:manualLayout>
      </c:layout>
      <c:lineChart>
        <c:grouping val="standard"/>
        <c:varyColors val="0"/>
        <c:ser>
          <c:idx val="0"/>
          <c:order val="0"/>
          <c:tx>
            <c:strRef>
              <c:f>'9.11.1'!$B$6</c:f>
              <c:strCache>
                <c:ptCount val="1"/>
                <c:pt idx="0">
                  <c:v>Superficie (ha)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'9.11.1'!$A$7:$A$22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'9.11.1'!$B$7:$B$22</c:f>
              <c:numCache>
                <c:formatCode>#,##0__;\–#,##0__;0__;@__</c:formatCode>
                <c:ptCount val="16"/>
                <c:pt idx="0">
                  <c:v>1317752</c:v>
                </c:pt>
                <c:pt idx="1">
                  <c:v>1602868</c:v>
                </c:pt>
                <c:pt idx="2">
                  <c:v>1650866</c:v>
                </c:pt>
                <c:pt idx="3">
                  <c:v>1845039</c:v>
                </c:pt>
                <c:pt idx="4">
                  <c:v>1808492</c:v>
                </c:pt>
                <c:pt idx="5">
                  <c:v>1659916</c:v>
                </c:pt>
                <c:pt idx="6">
                  <c:v>1710493</c:v>
                </c:pt>
                <c:pt idx="7">
                  <c:v>1968570</c:v>
                </c:pt>
                <c:pt idx="8">
                  <c:v>2018802</c:v>
                </c:pt>
                <c:pt idx="9">
                  <c:v>2082173</c:v>
                </c:pt>
                <c:pt idx="10">
                  <c:v>2246475</c:v>
                </c:pt>
                <c:pt idx="11">
                  <c:v>2354915.7138999999</c:v>
                </c:pt>
                <c:pt idx="12">
                  <c:v>2437891.0169048593</c:v>
                </c:pt>
                <c:pt idx="13">
                  <c:v>2635442</c:v>
                </c:pt>
                <c:pt idx="14">
                  <c:v>2675331</c:v>
                </c:pt>
                <c:pt idx="15">
                  <c:v>2991881.0270637199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E-44E2-AD04-DDDE57304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33664"/>
        <c:axId val="714724416"/>
      </c:lineChart>
      <c:catAx>
        <c:axId val="71473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244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336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88" r="0.75000000000000488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operadores 
de agrícola ecológica </a:t>
            </a:r>
          </a:p>
        </c:rich>
      </c:tx>
      <c:layout>
        <c:manualLayout>
          <c:xMode val="edge"/>
          <c:yMode val="edge"/>
          <c:x val="0.22485609318996419"/>
          <c:y val="5.4158620137640376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351134846461951"/>
          <c:y val="0.24564802705286687"/>
          <c:w val="0.84112149532710823"/>
          <c:h val="0.64796920521819912"/>
        </c:manualLayout>
      </c:layout>
      <c:lineChart>
        <c:grouping val="standard"/>
        <c:varyColors val="0"/>
        <c:ser>
          <c:idx val="0"/>
          <c:order val="0"/>
          <c:tx>
            <c:strRef>
              <c:f>'9.11.1'!$C$6</c:f>
              <c:strCache>
                <c:ptCount val="1"/>
                <c:pt idx="0">
                  <c:v>Operadores (*)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'9.11.1'!$A$7:$A$22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'9.11.1'!$C$7:$C$22</c:f>
              <c:numCache>
                <c:formatCode>#,##0__;\–#,##0__;0__;@__</c:formatCode>
                <c:ptCount val="16"/>
                <c:pt idx="0">
                  <c:v>23473</c:v>
                </c:pt>
                <c:pt idx="1">
                  <c:v>27627</c:v>
                </c:pt>
                <c:pt idx="2">
                  <c:v>27767</c:v>
                </c:pt>
                <c:pt idx="3">
                  <c:v>32837</c:v>
                </c:pt>
                <c:pt idx="4">
                  <c:v>32724</c:v>
                </c:pt>
                <c:pt idx="5">
                  <c:v>33704</c:v>
                </c:pt>
                <c:pt idx="6">
                  <c:v>33539</c:v>
                </c:pt>
                <c:pt idx="7">
                  <c:v>37870</c:v>
                </c:pt>
                <c:pt idx="8">
                  <c:v>39744</c:v>
                </c:pt>
                <c:pt idx="9">
                  <c:v>41871</c:v>
                </c:pt>
                <c:pt idx="10">
                  <c:v>44282</c:v>
                </c:pt>
                <c:pt idx="11">
                  <c:v>47108</c:v>
                </c:pt>
                <c:pt idx="12">
                  <c:v>50047</c:v>
                </c:pt>
                <c:pt idx="13">
                  <c:v>58485</c:v>
                </c:pt>
                <c:pt idx="14">
                  <c:v>60621</c:v>
                </c:pt>
                <c:pt idx="15">
                  <c:v>64430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D-4C32-89C1-5881C1F5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77648"/>
        <c:axId val="715071664"/>
      </c:lineChart>
      <c:catAx>
        <c:axId val="7150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507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50716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50776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88" r="0.75000000000000488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operadores de agricultura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ecológica según tipo</a:t>
            </a:r>
          </a:p>
        </c:rich>
      </c:tx>
      <c:layout>
        <c:manualLayout>
          <c:xMode val="edge"/>
          <c:yMode val="edge"/>
          <c:x val="0.15321342507987104"/>
          <c:y val="5.328602413444301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000008394879753"/>
          <c:y val="0.36710545579135134"/>
          <c:w val="0.84800027604175665"/>
          <c:h val="0.56127922832432064"/>
        </c:manualLayout>
      </c:layout>
      <c:lineChart>
        <c:grouping val="standard"/>
        <c:varyColors val="0"/>
        <c:ser>
          <c:idx val="0"/>
          <c:order val="0"/>
          <c:tx>
            <c:strRef>
              <c:f>'9.11.2'!$B$6</c:f>
              <c:strCache>
                <c:ptCount val="1"/>
                <c:pt idx="0">
                  <c:v>Productores</c:v>
                </c:pt>
              </c:strCache>
            </c:strRef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numRef>
              <c:f>'9.11.2'!$A$7:$A$22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'9.11.2'!$B$7:$B$22</c:f>
              <c:numCache>
                <c:formatCode>#,##0__;\–#,##0__;0__;@__</c:formatCode>
                <c:ptCount val="16"/>
                <c:pt idx="0">
                  <c:v>21291</c:v>
                </c:pt>
                <c:pt idx="1">
                  <c:v>25291</c:v>
                </c:pt>
                <c:pt idx="2">
                  <c:v>27877</c:v>
                </c:pt>
                <c:pt idx="3">
                  <c:v>32206</c:v>
                </c:pt>
                <c:pt idx="4">
                  <c:v>30462</c:v>
                </c:pt>
                <c:pt idx="5">
                  <c:v>30502</c:v>
                </c:pt>
                <c:pt idx="6">
                  <c:v>30602</c:v>
                </c:pt>
                <c:pt idx="7">
                  <c:v>34673</c:v>
                </c:pt>
                <c:pt idx="8">
                  <c:v>36207</c:v>
                </c:pt>
                <c:pt idx="9">
                  <c:v>37712</c:v>
                </c:pt>
                <c:pt idx="10">
                  <c:v>39505</c:v>
                </c:pt>
                <c:pt idx="11">
                  <c:v>41838</c:v>
                </c:pt>
                <c:pt idx="12">
                  <c:v>44493</c:v>
                </c:pt>
                <c:pt idx="13">
                  <c:v>53029</c:v>
                </c:pt>
                <c:pt idx="14">
                  <c:v>56024</c:v>
                </c:pt>
                <c:pt idx="15">
                  <c:v>57980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0-4DB8-99DD-08C00BB37045}"/>
            </c:ext>
          </c:extLst>
        </c:ser>
        <c:ser>
          <c:idx val="1"/>
          <c:order val="1"/>
          <c:tx>
            <c:strRef>
              <c:f>'9.11.2'!$C$6</c:f>
              <c:strCache>
                <c:ptCount val="1"/>
                <c:pt idx="0">
                  <c:v>Elaboradores / Transformadores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'9.11.2'!$A$7:$A$22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'9.11.2'!$C$7:$C$22</c:f>
              <c:numCache>
                <c:formatCode>#,##0__;\–#,##0__;0__;@__</c:formatCode>
                <c:ptCount val="16"/>
                <c:pt idx="0">
                  <c:v>2168</c:v>
                </c:pt>
                <c:pt idx="1">
                  <c:v>2465</c:v>
                </c:pt>
                <c:pt idx="2">
                  <c:v>2747</c:v>
                </c:pt>
                <c:pt idx="3">
                  <c:v>2729</c:v>
                </c:pt>
                <c:pt idx="4">
                  <c:v>2790</c:v>
                </c:pt>
                <c:pt idx="5">
                  <c:v>2842</c:v>
                </c:pt>
                <c:pt idx="6">
                  <c:v>3082</c:v>
                </c:pt>
                <c:pt idx="7">
                  <c:v>3492</c:v>
                </c:pt>
                <c:pt idx="8">
                  <c:v>3810</c:v>
                </c:pt>
                <c:pt idx="9">
                  <c:v>4297</c:v>
                </c:pt>
                <c:pt idx="10">
                  <c:v>4627</c:v>
                </c:pt>
                <c:pt idx="11">
                  <c:v>5230</c:v>
                </c:pt>
                <c:pt idx="12">
                  <c:v>5561</c:v>
                </c:pt>
                <c:pt idx="13">
                  <c:v>5921</c:v>
                </c:pt>
                <c:pt idx="14">
                  <c:v>5773</c:v>
                </c:pt>
                <c:pt idx="15">
                  <c:v>6149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0-4DB8-99DD-08C00BB3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74928"/>
        <c:axId val="715067856"/>
      </c:lineChart>
      <c:catAx>
        <c:axId val="71507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506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50678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50749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2669521197834"/>
          <c:y val="0.16745575613337721"/>
          <c:w val="0.59866686154519999"/>
          <c:h val="5.15098025993836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77" r="0.75000000000000477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maíz genéticamente modificado (hectáreas)</a:t>
            </a:r>
          </a:p>
        </c:rich>
      </c:tx>
      <c:layout>
        <c:manualLayout>
          <c:xMode val="edge"/>
          <c:yMode val="edge"/>
          <c:x val="0.28720980537865687"/>
          <c:y val="3.110053103827137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7570093457944023E-2"/>
          <c:y val="0.16985665774598366"/>
          <c:w val="0.90747663551401869"/>
          <c:h val="0.74402000787325262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cat>
            <c:strRef>
              <c:f>'9.1.3'!$B$6:$S$7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2021(**)</c:v>
                </c:pt>
                <c:pt idx="15">
                  <c:v>2022(**)</c:v>
                </c:pt>
                <c:pt idx="16">
                  <c:v>2023(**)</c:v>
                </c:pt>
                <c:pt idx="17">
                  <c:v>2024(**)</c:v>
                </c:pt>
              </c:strCache>
            </c:strRef>
          </c:cat>
          <c:val>
            <c:numRef>
              <c:f>'9.1.3'!$B$24:$S$24</c:f>
              <c:numCache>
                <c:formatCode>#,##0__;\–#,##0__;0__;@__</c:formatCode>
                <c:ptCount val="18"/>
                <c:pt idx="0">
                  <c:v>75148</c:v>
                </c:pt>
                <c:pt idx="1">
                  <c:v>79269</c:v>
                </c:pt>
                <c:pt idx="2">
                  <c:v>76057</c:v>
                </c:pt>
                <c:pt idx="3">
                  <c:v>67726</c:v>
                </c:pt>
                <c:pt idx="4">
                  <c:v>97346.31</c:v>
                </c:pt>
                <c:pt idx="5">
                  <c:v>116306.6</c:v>
                </c:pt>
                <c:pt idx="6">
                  <c:v>136962</c:v>
                </c:pt>
                <c:pt idx="7">
                  <c:v>131537.66999999998</c:v>
                </c:pt>
                <c:pt idx="8">
                  <c:v>107749.22000000002</c:v>
                </c:pt>
                <c:pt idx="9">
                  <c:v>129081.12</c:v>
                </c:pt>
                <c:pt idx="10">
                  <c:v>124226.87000000001</c:v>
                </c:pt>
                <c:pt idx="11">
                  <c:v>115246.01999999999</c:v>
                </c:pt>
                <c:pt idx="12">
                  <c:v>107126.9</c:v>
                </c:pt>
                <c:pt idx="13">
                  <c:v>98151.58</c:v>
                </c:pt>
                <c:pt idx="14">
                  <c:v>96605.87</c:v>
                </c:pt>
                <c:pt idx="15">
                  <c:v>67620.05</c:v>
                </c:pt>
                <c:pt idx="16">
                  <c:v>46327.42</c:v>
                </c:pt>
                <c:pt idx="17">
                  <c:v>69411.320000000007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E-44FC-9116-516161F2A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573296"/>
        <c:axId val="310572904"/>
      </c:lineChart>
      <c:catAx>
        <c:axId val="31057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572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05729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573296"/>
        <c:crosses val="autoZero"/>
        <c:crossBetween val="between"/>
        <c:majorUnit val="15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11" r="0.75000000000000511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consumo agrícola de nitrógeno en fertilizantes 
(toneladas)</a:t>
            </a:r>
          </a:p>
        </c:rich>
      </c:tx>
      <c:layout>
        <c:manualLayout>
          <c:xMode val="edge"/>
          <c:yMode val="edge"/>
          <c:x val="0.24568555259850389"/>
          <c:y val="4.048290679849539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806539509536999"/>
          <c:y val="0.17942604691477146"/>
          <c:w val="0.85013623978201636"/>
          <c:h val="0.734450618704464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'9.2.1'!$A$26:$A$41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'9.2.1'!$F$26:$F$41</c:f>
              <c:numCache>
                <c:formatCode>#,##0__;\–#,##0__;0__;@__</c:formatCode>
                <c:ptCount val="16"/>
                <c:pt idx="0">
                  <c:v>739757</c:v>
                </c:pt>
                <c:pt idx="1">
                  <c:v>781069</c:v>
                </c:pt>
                <c:pt idx="2">
                  <c:v>940984</c:v>
                </c:pt>
                <c:pt idx="3">
                  <c:v>846697</c:v>
                </c:pt>
                <c:pt idx="4">
                  <c:v>843410</c:v>
                </c:pt>
                <c:pt idx="5">
                  <c:v>961507</c:v>
                </c:pt>
                <c:pt idx="6">
                  <c:v>1101895</c:v>
                </c:pt>
                <c:pt idx="7">
                  <c:v>1068103</c:v>
                </c:pt>
                <c:pt idx="8">
                  <c:v>982155</c:v>
                </c:pt>
                <c:pt idx="9">
                  <c:v>1072125</c:v>
                </c:pt>
                <c:pt idx="10">
                  <c:v>1033494</c:v>
                </c:pt>
                <c:pt idx="11">
                  <c:v>1010579</c:v>
                </c:pt>
                <c:pt idx="12">
                  <c:v>1059299</c:v>
                </c:pt>
                <c:pt idx="13">
                  <c:v>1029792.2915313329</c:v>
                </c:pt>
                <c:pt idx="14">
                  <c:v>744072.37812809099</c:v>
                </c:pt>
                <c:pt idx="15">
                  <c:v>773011.11068618158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D-4F24-AB03-3FB15DC1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804608"/>
        <c:axId val="112806144"/>
      </c:lineChart>
      <c:catAx>
        <c:axId val="112804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80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806144"/>
        <c:scaling>
          <c:orientation val="minMax"/>
          <c:min val="5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8046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Consumo agrícola de nitrógeno según fertilizante. 
Año 2023 </a:t>
            </a:r>
            <a:r>
              <a:rPr lang="es-ES" baseline="0"/>
              <a:t>(</a:t>
            </a:r>
            <a:r>
              <a:rPr lang="es-ES"/>
              <a:t>toneladas) </a:t>
            </a:r>
          </a:p>
        </c:rich>
      </c:tx>
      <c:layout>
        <c:manualLayout>
          <c:xMode val="edge"/>
          <c:yMode val="edge"/>
          <c:x val="0.28436472391745943"/>
          <c:y val="2.4666941384802146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hPercent val="166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064186831672771"/>
          <c:y val="9.090928307055568E-2"/>
          <c:w val="0.68582932470267377"/>
          <c:h val="0.90043480374645657"/>
        </c:manualLayout>
      </c:layout>
      <c:bar3DChart>
        <c:barDir val="bar"/>
        <c:grouping val="clustered"/>
        <c:varyColors val="0"/>
        <c:ser>
          <c:idx val="0"/>
          <c:order val="0"/>
          <c:tx>
            <c:v>fert. N</c:v>
          </c:tx>
          <c:spPr>
            <a:solidFill>
              <a:srgbClr val="FFCC99"/>
            </a:solidFill>
            <a:ln w="25400">
              <a:solidFill>
                <a:srgbClr val="9933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923393304887187E-2"/>
                  <c:y val="3.1609662653554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09-4D55-AEE2-E0FF680A2000}"/>
                </c:ext>
              </c:extLst>
            </c:dLbl>
            <c:dLbl>
              <c:idx val="1"/>
              <c:layout>
                <c:manualLayout>
                  <c:x val="1.5698596246153763E-2"/>
                  <c:y val="-7.8014685019636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09-4D55-AEE2-E0FF680A2000}"/>
                </c:ext>
              </c:extLst>
            </c:dLbl>
            <c:dLbl>
              <c:idx val="2"/>
              <c:layout>
                <c:manualLayout>
                  <c:x val="2.7119198362837542E-3"/>
                  <c:y val="5.450883474902208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09-4D55-AEE2-E0FF680A2000}"/>
                </c:ext>
              </c:extLst>
            </c:dLbl>
            <c:dLbl>
              <c:idx val="3"/>
              <c:layout>
                <c:manualLayout>
                  <c:x val="5.9341537660119294E-3"/>
                  <c:y val="2.33618237843440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09-4D55-AEE2-E0FF680A2000}"/>
                </c:ext>
              </c:extLst>
            </c:dLbl>
            <c:dLbl>
              <c:idx val="4"/>
              <c:layout>
                <c:manualLayout>
                  <c:x val="1.3036221411498853E-2"/>
                  <c:y val="8.5801750872972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09-4D55-AEE2-E0FF680A2000}"/>
                </c:ext>
              </c:extLst>
            </c:dLbl>
            <c:dLbl>
              <c:idx val="5"/>
              <c:layout>
                <c:manualLayout>
                  <c:x val="2.9936545990410415E-2"/>
                  <c:y val="3.44697011883415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09-4D55-AEE2-E0FF680A2000}"/>
                </c:ext>
              </c:extLst>
            </c:dLbl>
            <c:dLbl>
              <c:idx val="6"/>
              <c:layout>
                <c:manualLayout>
                  <c:x val="5.9607806545608584E-3"/>
                  <c:y val="1.6303791717457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09-4D55-AEE2-E0FF680A2000}"/>
                </c:ext>
              </c:extLst>
            </c:dLbl>
            <c:dLbl>
              <c:idx val="7"/>
              <c:layout>
                <c:manualLayout>
                  <c:x val="1.5275590551181099E-2"/>
                  <c:y val="9.84218556838813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09-4D55-AEE2-E0FF680A2000}"/>
                </c:ext>
              </c:extLst>
            </c:dLbl>
            <c:dLbl>
              <c:idx val="8"/>
              <c:layout>
                <c:manualLayout>
                  <c:x val="1.780352351207496E-2"/>
                  <c:y val="3.8728574769737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09-4D55-AEE2-E0FF680A200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1898403488993754"/>
                  <c:y val="0.402598253598175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09-4D55-AEE2-E0FF680A200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32486652222758755"/>
                  <c:y val="0.428572334475477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09-4D55-AEE2-E0FF680A200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32620342149600856"/>
                  <c:y val="0.456710922092553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09-4D55-AEE2-E0FF680A2000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15775411367430081"/>
                  <c:y val="0.48268500296986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09-4D55-AEE2-E0FF680A2000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21791458075348352"/>
                  <c:y val="0.510823590586932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09-4D55-AEE2-E0FF680A2000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54144420371263657"/>
                  <c:y val="0.541126684943784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09-4D55-AEE2-E0FF680A2000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11898403488993754"/>
                  <c:y val="0.562771752341545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09-4D55-AEE2-E0FF680A200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6">
                        <c:v>Amoniaco agrícola</c:v>
                      </c:pt>
                    </c:strCache>
                  </c16:filteredLitCache>
                </c:ext>
              </c:extLst>
              <c:f/>
              <c:strCache>
                <c:ptCount val="7"/>
                <c:pt idx="0">
                  <c:v>Nitrato de cal</c:v>
                </c:pt>
                <c:pt idx="1">
                  <c:v>Nitrato de Chile</c:v>
                </c:pt>
                <c:pt idx="2">
                  <c:v>Nitratos amónicos-cálcicos y Nitrato amónico</c:v>
                </c:pt>
                <c:pt idx="3">
                  <c:v>Sulfato amónico y Nitrosulfato amónico</c:v>
                </c:pt>
                <c:pt idx="4">
                  <c:v>Urea</c:v>
                </c:pt>
                <c:pt idx="5">
                  <c:v>Soluciones nitrogenadas</c:v>
                </c:pt>
                <c:pt idx="6">
                  <c:v>Compuestos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('9.2.1'!$B$22:$E$22,'9.2.1'!$B$41:$E$41)</c15:sqref>
                  </c15:fullRef>
                </c:ext>
              </c:extLst>
              <c:f>('9.2.1'!$B$22:$E$22,'9.2.1'!$B$41:$C$41,'9.2.1'!$E$41)</c:f>
              <c:numCache>
                <c:formatCode>#,##0__;\–#,##0__;0__;@__</c:formatCode>
                <c:ptCount val="7"/>
                <c:pt idx="0">
                  <c:v>12982</c:v>
                </c:pt>
                <c:pt idx="1">
                  <c:v>0</c:v>
                </c:pt>
                <c:pt idx="2">
                  <c:v>137088</c:v>
                </c:pt>
                <c:pt idx="3">
                  <c:v>80134</c:v>
                </c:pt>
                <c:pt idx="4">
                  <c:v>233651</c:v>
                </c:pt>
                <c:pt idx="5">
                  <c:v>68650</c:v>
                </c:pt>
                <c:pt idx="6">
                  <c:v>194517.86455459052</c:v>
                </c:pt>
              </c:numCache>
            </c:numRef>
          </c:val>
          <c:extLst>
            <c:ext xmlns:c16="http://schemas.microsoft.com/office/drawing/2014/chart" uri="{F5D05F6E-A05E-4728-AFD3-386EB277150F}">
              <c16:categoryFilterExceptions>
                <c16:categoryFilterException>
                  <c16:uniqueId val="{00000006-0AAA-48BF-8F33-0C4B23969EF8}"/>
                  <c16:dLbl>
                    <c:idx val="5"/>
                    <c:layout>
                      <c:manualLayout>
                        <c:x val="5.0389436991997473E-3"/>
                        <c:y val="7.9572348680036903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5="http://schemas.microsoft.com/office/drawing/2012/chart" uri="{CE6537A1-D6FC-4f65-9D91-7224C49458BB}"/>
                      <c:ext uri="{C3380CC4-5D6E-409C-BE32-E72D297353CC}">
                        <c16:uniqueId val="{00000006-0AAA-48BF-8F33-0C4B23969EF8}"/>
                      </c:ext>
                    </c:extLst>
                  </c16:dLbl>
                </c16:categoryFilterException>
              </c16:categoryFilterExceptions>
            </c:ext>
            <c:ext xmlns:c16="http://schemas.microsoft.com/office/drawing/2014/chart" uri="{C5897E43-82E2-4C41-B96C-FBF1F857EA46}">
              <c16:datapointuniqueidmap xmlns:c16="http://schemas.microsoft.com/office/drawing/2014/chart">
                <c16:ptentry>
                  <c16:ptidx>6</c16:ptidx>
                  <c16:uniqueID val="{00000006-0AAA-48BF-8F33-0C4B23969EF8}"/>
                </c16:ptentry>
              </c16:datapointuniqueidmap>
            </c:ext>
            <c:ext xmlns:c16="http://schemas.microsoft.com/office/drawing/2014/chart" uri="{C3380CC4-5D6E-409C-BE32-E72D297353CC}">
              <c16:uniqueId val="{00000010-B109-4D55-AEE2-E0FF680A20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95724672"/>
        <c:axId val="95887360"/>
        <c:axId val="0"/>
      </c:bar3DChart>
      <c:catAx>
        <c:axId val="957246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5887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887360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957246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GRÁFICO: Evolución del consumo agrícola de anhídrido fosfórico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fertilizantes (toneladas) </a:t>
            </a:r>
          </a:p>
        </c:rich>
      </c:tx>
      <c:layout>
        <c:manualLayout>
          <c:xMode val="edge"/>
          <c:yMode val="edge"/>
          <c:x val="0.16301400862189686"/>
          <c:y val="3.073286052009489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752731301585662"/>
          <c:y val="0.17494130222485924"/>
          <c:w val="0.84603485708081261"/>
          <c:h val="0.73995442697812985"/>
        </c:manualLayout>
      </c:layout>
      <c:lineChart>
        <c:grouping val="standard"/>
        <c:varyColors val="0"/>
        <c:ser>
          <c:idx val="0"/>
          <c:order val="0"/>
          <c:tx>
            <c:v>fertilizantes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'9.2.2'!$A$8:$A$22</c:f>
              <c:numCache>
                <c:formatCode>0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'9.2.2'!$E$8:$E$22</c:f>
              <c:numCache>
                <c:formatCode>#,##0__;\–#,##0__;0__;@__</c:formatCode>
                <c:ptCount val="15"/>
                <c:pt idx="0">
                  <c:v>264211</c:v>
                </c:pt>
                <c:pt idx="1">
                  <c:v>337812</c:v>
                </c:pt>
                <c:pt idx="2">
                  <c:v>362672</c:v>
                </c:pt>
                <c:pt idx="3">
                  <c:v>376590</c:v>
                </c:pt>
                <c:pt idx="4">
                  <c:v>432904</c:v>
                </c:pt>
                <c:pt idx="5">
                  <c:v>398580</c:v>
                </c:pt>
                <c:pt idx="6">
                  <c:v>411763</c:v>
                </c:pt>
                <c:pt idx="7">
                  <c:v>414974</c:v>
                </c:pt>
                <c:pt idx="8">
                  <c:v>436110</c:v>
                </c:pt>
                <c:pt idx="9">
                  <c:v>425960</c:v>
                </c:pt>
                <c:pt idx="10">
                  <c:v>479562</c:v>
                </c:pt>
                <c:pt idx="11">
                  <c:v>486618</c:v>
                </c:pt>
                <c:pt idx="12">
                  <c:v>392032.80812471505</c:v>
                </c:pt>
                <c:pt idx="13">
                  <c:v>242114.9490021111</c:v>
                </c:pt>
                <c:pt idx="14">
                  <c:v>243778.0599058634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1-4A1B-B4A9-FEA5309D5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594112"/>
        <c:axId val="584601728"/>
      </c:lineChart>
      <c:catAx>
        <c:axId val="5845941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60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4601728"/>
        <c:scaling>
          <c:orientation val="minMax"/>
          <c:max val="800000"/>
          <c:min val="2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594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Consumo agrícola de anhídrido fosfórico según fertilizante.
Año 2023</a:t>
            </a:r>
            <a:r>
              <a:rPr lang="es-ES" baseline="0"/>
              <a:t> </a:t>
            </a:r>
            <a:r>
              <a:rPr lang="es-ES"/>
              <a:t>(toneladas) </a:t>
            </a:r>
          </a:p>
        </c:rich>
      </c:tx>
      <c:layout>
        <c:manualLayout>
          <c:xMode val="edge"/>
          <c:yMode val="edge"/>
          <c:x val="0.12981881010762286"/>
          <c:y val="6.278907142263902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hPercent val="201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1159874608150608"/>
          <c:y val="0.18079999454404352"/>
          <c:w val="0.74084639956409226"/>
          <c:h val="0.80978823329971905"/>
        </c:manualLayout>
      </c:layout>
      <c:bar3DChart>
        <c:barDir val="bar"/>
        <c:grouping val="clustered"/>
        <c:varyColors val="0"/>
        <c:ser>
          <c:idx val="0"/>
          <c:order val="0"/>
          <c:tx>
            <c:v>fert. N</c:v>
          </c:tx>
          <c:spPr>
            <a:solidFill>
              <a:srgbClr val="FFCC99"/>
            </a:solidFill>
            <a:ln w="25400">
              <a:solidFill>
                <a:srgbClr val="9933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5463263868343E-2"/>
                  <c:y val="-6.128528720006719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C1-40AD-97F9-94CC49325BB8}"/>
                </c:ext>
              </c:extLst>
            </c:dLbl>
            <c:dLbl>
              <c:idx val="1"/>
              <c:layout>
                <c:manualLayout>
                  <c:x val="3.7485195995625088E-2"/>
                  <c:y val="7.7328368713268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C1-40AD-97F9-94CC49325BB8}"/>
                </c:ext>
              </c:extLst>
            </c:dLbl>
            <c:dLbl>
              <c:idx val="2"/>
              <c:layout>
                <c:manualLayout>
                  <c:x val="-4.0044290459231311E-3"/>
                  <c:y val="9.9515304620169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C1-40AD-97F9-94CC49325BB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0564263322884538"/>
                  <c:y val="0.327058823529417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C1-40AD-97F9-94CC49325BB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5141065830721272"/>
                  <c:y val="0.37176470588235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C1-40AD-97F9-94CC49325BB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2100313479623987"/>
                  <c:y val="0.421176470588235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C1-40AD-97F9-94CC49325BB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1316614420062019"/>
                  <c:y val="0.475294117647058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C1-40AD-97F9-94CC49325BB8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2288401253918897"/>
                  <c:y val="0.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C1-40AD-97F9-94CC49325BB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22570532915360503"/>
                  <c:y val="0.56235294117647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C1-40AD-97F9-94CC49325BB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3197492163010092"/>
                  <c:y val="0.61411764705882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C1-40AD-97F9-94CC49325BB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13949843260188327"/>
                  <c:y val="0.437647058823526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C1-40AD-97F9-94CC49325BB8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38087774294671145"/>
                  <c:y val="0.465882352941176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C1-40AD-97F9-94CC49325BB8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38244514106583088"/>
                  <c:y val="0.496470588235299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C1-40AD-97F9-94CC49325BB8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18495297805642849"/>
                  <c:y val="0.524705882352941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C1-40AD-97F9-94CC49325BB8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2554858934169279"/>
                  <c:y val="0.555294117647058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C1-40AD-97F9-94CC49325BB8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3479623824452613"/>
                  <c:y val="0.588235294117641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C1-40AD-97F9-94CC49325BB8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13949843260188327"/>
                  <c:y val="0.611764705882347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3C1-40AD-97F9-94CC49325BB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Superfosfato de cal</c:v>
              </c:pt>
              <c:pt idx="1">
                <c:v>Escorias Thomas</c:v>
              </c:pt>
              <c:pt idx="2">
                <c:v>Compuestos</c:v>
              </c:pt>
            </c:strLit>
          </c:cat>
          <c:val>
            <c:numRef>
              <c:f>'9.2.2'!$B$22:$D$22</c:f>
              <c:numCache>
                <c:formatCode>#,##0__;\–#,##0__;0__;@__</c:formatCode>
                <c:ptCount val="3"/>
                <c:pt idx="0">
                  <c:v>8853</c:v>
                </c:pt>
                <c:pt idx="1">
                  <c:v>0</c:v>
                </c:pt>
                <c:pt idx="2">
                  <c:v>205203.1675008006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C1-40AD-97F9-94CC49325B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584593568"/>
        <c:axId val="584595200"/>
        <c:axId val="0"/>
      </c:bar3DChart>
      <c:catAx>
        <c:axId val="5845935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595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4595200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5845935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consumo agrícola de óxido potásico en fertilizantes (toneladas) </a:t>
            </a:r>
          </a:p>
        </c:rich>
      </c:tx>
      <c:layout>
        <c:manualLayout>
          <c:xMode val="edge"/>
          <c:yMode val="edge"/>
          <c:x val="0.15384832872696411"/>
          <c:y val="3.209876543209878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752731301585662"/>
          <c:y val="0.18518563171689889"/>
          <c:w val="0.84603485708081261"/>
          <c:h val="0.72592767633024469"/>
        </c:manualLayout>
      </c:layout>
      <c:lineChart>
        <c:grouping val="standard"/>
        <c:varyColors val="0"/>
        <c:ser>
          <c:idx val="0"/>
          <c:order val="0"/>
          <c:tx>
            <c:v>fertilizantes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'9.2.3'!$A$8:$A$22</c:f>
              <c:numCache>
                <c:formatCode>0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'9.2.3'!$D$8:$D$22</c:f>
              <c:numCache>
                <c:formatCode>#,##0__;\–#,##0__;0__;@__</c:formatCode>
                <c:ptCount val="15"/>
                <c:pt idx="0">
                  <c:v>166016</c:v>
                </c:pt>
                <c:pt idx="1">
                  <c:v>359583</c:v>
                </c:pt>
                <c:pt idx="2">
                  <c:v>314642</c:v>
                </c:pt>
                <c:pt idx="3">
                  <c:v>320841</c:v>
                </c:pt>
                <c:pt idx="4">
                  <c:v>354738</c:v>
                </c:pt>
                <c:pt idx="5">
                  <c:v>357875</c:v>
                </c:pt>
                <c:pt idx="6">
                  <c:v>380303</c:v>
                </c:pt>
                <c:pt idx="7">
                  <c:v>379007</c:v>
                </c:pt>
                <c:pt idx="8">
                  <c:v>387885</c:v>
                </c:pt>
                <c:pt idx="9">
                  <c:v>414675</c:v>
                </c:pt>
                <c:pt idx="10">
                  <c:v>381566</c:v>
                </c:pt>
                <c:pt idx="11">
                  <c:v>399379</c:v>
                </c:pt>
                <c:pt idx="12">
                  <c:v>402982.185</c:v>
                </c:pt>
                <c:pt idx="13">
                  <c:v>306818.62704860012</c:v>
                </c:pt>
                <c:pt idx="14">
                  <c:v>306940.15403638454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7-4A7E-BFC2-EEBA80706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602272"/>
        <c:axId val="584604992"/>
      </c:lineChart>
      <c:catAx>
        <c:axId val="5846022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60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4604992"/>
        <c:scaling>
          <c:orientation val="minMax"/>
          <c:max val="700000"/>
          <c:min val="1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602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Consumo agrícola de óxido potásico según fertilizante.
Año 2023</a:t>
            </a:r>
            <a:r>
              <a:rPr lang="es-ES" baseline="0"/>
              <a:t> </a:t>
            </a:r>
            <a:r>
              <a:rPr lang="es-ES"/>
              <a:t>(toneladas) </a:t>
            </a:r>
          </a:p>
        </c:rich>
      </c:tx>
      <c:layout>
        <c:manualLayout>
          <c:xMode val="edge"/>
          <c:yMode val="edge"/>
          <c:x val="0.23591530901474217"/>
          <c:y val="3.9101034356521035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hPercent val="19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012422360248448"/>
          <c:y val="0.15899654387173506"/>
          <c:w val="0.75485824172968474"/>
          <c:h val="0.83136600832697327"/>
        </c:manualLayout>
      </c:layout>
      <c:bar3DChart>
        <c:barDir val="bar"/>
        <c:grouping val="clustered"/>
        <c:varyColors val="0"/>
        <c:ser>
          <c:idx val="0"/>
          <c:order val="0"/>
          <c:tx>
            <c:v>fert. N</c:v>
          </c:tx>
          <c:spPr>
            <a:solidFill>
              <a:srgbClr val="FFCC99"/>
            </a:solidFill>
            <a:ln w="25400">
              <a:solidFill>
                <a:srgbClr val="9933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017816972448082E-2"/>
                  <c:y val="1.349320988565820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50-4AB0-86F3-6498208EDD0F}"/>
                </c:ext>
              </c:extLst>
            </c:dLbl>
            <c:dLbl>
              <c:idx val="1"/>
              <c:layout>
                <c:manualLayout>
                  <c:x val="4.4530009479420783E-2"/>
                  <c:y val="5.328416053673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50-4AB0-86F3-6498208EDD0F}"/>
                </c:ext>
              </c:extLst>
            </c:dLbl>
            <c:dLbl>
              <c:idx val="2"/>
              <c:layout>
                <c:manualLayout>
                  <c:x val="5.9422000284550594E-2"/>
                  <c:y val="3.2208672512694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50-4AB0-86F3-6498208EDD0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0279503105590061"/>
                  <c:y val="0.334940153120478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50-4AB0-86F3-6498208EDD0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4720496894410205"/>
                  <c:y val="0.380723339518236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50-4AB0-86F3-6498208EDD0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1894409937888382"/>
                  <c:y val="0.431325808694715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50-4AB0-86F3-6498208EDD0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0652173913043481"/>
                  <c:y val="0.486747560649897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50-4AB0-86F3-6498208EDD0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1987577639752157"/>
                  <c:y val="0.53253074704765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50-4AB0-86F3-6498208EDD0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22360248447204994"/>
                  <c:y val="0.575904292056066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50-4AB0-86F3-6498208EDD0F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251552795031152"/>
                  <c:y val="0.62891640262190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50-4AB0-86F3-6498208EDD0F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13819875776397519"/>
                  <c:y val="0.448193298420200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50-4AB0-86F3-6498208EDD0F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37732919254658387"/>
                  <c:y val="0.4771089950924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50-4AB0-86F3-6498208EDD0F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37888198757764835"/>
                  <c:y val="0.508434333154100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50-4AB0-86F3-6498208EDD0F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18322981366459629"/>
                  <c:y val="0.53735002982637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50-4AB0-86F3-6498208EDD0F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25310559006211175"/>
                  <c:y val="0.568675367887998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50-4AB0-86F3-6498208EDD0F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288819875776398"/>
                  <c:y val="0.602410347338981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50-4AB0-86F3-6498208EDD0F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13819875776397519"/>
                  <c:y val="0.626506761232540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50-4AB0-86F3-6498208EDD0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Simples</c:v>
              </c:pt>
              <c:pt idx="1">
                <c:v>Compuestos</c:v>
              </c:pt>
            </c:strLit>
          </c:cat>
          <c:val>
            <c:numRef>
              <c:f>'9.2.3'!$B$22:$C$22</c:f>
              <c:numCache>
                <c:formatCode>#,##0__;\–#,##0__;0__;@__</c:formatCode>
                <c:ptCount val="2"/>
                <c:pt idx="0">
                  <c:v>124151.86947069483</c:v>
                </c:pt>
                <c:pt idx="1">
                  <c:v>182788.28456568968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250-4AB0-86F3-6498208EDD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584594656"/>
        <c:axId val="584607168"/>
        <c:axId val="0"/>
      </c:bar3DChart>
      <c:catAx>
        <c:axId val="5845946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60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4607168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5845946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24</xdr:row>
      <xdr:rowOff>66675</xdr:rowOff>
    </xdr:from>
    <xdr:to>
      <xdr:col>7</xdr:col>
      <xdr:colOff>914400</xdr:colOff>
      <xdr:row>49</xdr:row>
      <xdr:rowOff>28575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50</xdr:row>
      <xdr:rowOff>0</xdr:rowOff>
    </xdr:from>
    <xdr:to>
      <xdr:col>7</xdr:col>
      <xdr:colOff>914400</xdr:colOff>
      <xdr:row>75</xdr:row>
      <xdr:rowOff>76200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12700</xdr:rowOff>
    </xdr:from>
    <xdr:to>
      <xdr:col>9</xdr:col>
      <xdr:colOff>879475</xdr:colOff>
      <xdr:row>47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22</xdr:row>
      <xdr:rowOff>28575</xdr:rowOff>
    </xdr:from>
    <xdr:to>
      <xdr:col>4</xdr:col>
      <xdr:colOff>1362075</xdr:colOff>
      <xdr:row>47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353695</xdr:colOff>
      <xdr:row>19</xdr:row>
      <xdr:rowOff>71120</xdr:rowOff>
    </xdr:from>
    <xdr:to>
      <xdr:col>10</xdr:col>
      <xdr:colOff>753745</xdr:colOff>
      <xdr:row>44</xdr:row>
      <xdr:rowOff>80645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25</xdr:row>
      <xdr:rowOff>38101</xdr:rowOff>
    </xdr:from>
    <xdr:to>
      <xdr:col>6</xdr:col>
      <xdr:colOff>939800</xdr:colOff>
      <xdr:row>52</xdr:row>
      <xdr:rowOff>127001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24</xdr:row>
      <xdr:rowOff>0</xdr:rowOff>
    </xdr:from>
    <xdr:to>
      <xdr:col>6</xdr:col>
      <xdr:colOff>65775</xdr:colOff>
      <xdr:row>49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50</xdr:row>
      <xdr:rowOff>28575</xdr:rowOff>
    </xdr:from>
    <xdr:to>
      <xdr:col>6</xdr:col>
      <xdr:colOff>65775</xdr:colOff>
      <xdr:row>75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41274</xdr:colOff>
      <xdr:row>21</xdr:row>
      <xdr:rowOff>47625</xdr:rowOff>
    </xdr:from>
    <xdr:to>
      <xdr:col>5</xdr:col>
      <xdr:colOff>21862</xdr:colOff>
      <xdr:row>46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</xdr:colOff>
      <xdr:row>47</xdr:row>
      <xdr:rowOff>139700</xdr:rowOff>
    </xdr:from>
    <xdr:to>
      <xdr:col>5</xdr:col>
      <xdr:colOff>21863</xdr:colOff>
      <xdr:row>73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130175</xdr:colOff>
      <xdr:row>23</xdr:row>
      <xdr:rowOff>142875</xdr:rowOff>
    </xdr:from>
    <xdr:to>
      <xdr:col>6</xdr:col>
      <xdr:colOff>906425</xdr:colOff>
      <xdr:row>48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130175</xdr:colOff>
      <xdr:row>50</xdr:row>
      <xdr:rowOff>9525</xdr:rowOff>
    </xdr:from>
    <xdr:to>
      <xdr:col>6</xdr:col>
      <xdr:colOff>906425</xdr:colOff>
      <xdr:row>76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25</xdr:row>
      <xdr:rowOff>0</xdr:rowOff>
    </xdr:from>
    <xdr:to>
      <xdr:col>2</xdr:col>
      <xdr:colOff>1857630</xdr:colOff>
      <xdr:row>50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106680</xdr:colOff>
      <xdr:row>52</xdr:row>
      <xdr:rowOff>129540</xdr:rowOff>
    </xdr:from>
    <xdr:to>
      <xdr:col>2</xdr:col>
      <xdr:colOff>1857630</xdr:colOff>
      <xdr:row>76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24</xdr:row>
      <xdr:rowOff>30480</xdr:rowOff>
    </xdr:from>
    <xdr:to>
      <xdr:col>2</xdr:col>
      <xdr:colOff>1914524</xdr:colOff>
      <xdr:row>49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30</xdr:row>
      <xdr:rowOff>57150</xdr:rowOff>
    </xdr:from>
    <xdr:to>
      <xdr:col>18</xdr:col>
      <xdr:colOff>127000</xdr:colOff>
      <xdr:row>55</xdr:row>
      <xdr:rowOff>40822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C775D7-AB93-44EE-9D13-425C6B91A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44</xdr:row>
      <xdr:rowOff>66675</xdr:rowOff>
    </xdr:from>
    <xdr:to>
      <xdr:col>7</xdr:col>
      <xdr:colOff>279399</xdr:colOff>
      <xdr:row>69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330320-BB54-45F4-A3C0-F2DA16408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69</xdr:row>
      <xdr:rowOff>142875</xdr:rowOff>
    </xdr:from>
    <xdr:to>
      <xdr:col>7</xdr:col>
      <xdr:colOff>295275</xdr:colOff>
      <xdr:row>97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9AC670-3D0B-4E2D-BC1C-1A9B81A8F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23</xdr:row>
      <xdr:rowOff>95250</xdr:rowOff>
    </xdr:from>
    <xdr:to>
      <xdr:col>4</xdr:col>
      <xdr:colOff>1209675</xdr:colOff>
      <xdr:row>48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49</xdr:row>
      <xdr:rowOff>104775</xdr:rowOff>
    </xdr:from>
    <xdr:to>
      <xdr:col>4</xdr:col>
      <xdr:colOff>1190625</xdr:colOff>
      <xdr:row>74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23</xdr:row>
      <xdr:rowOff>88900</xdr:rowOff>
    </xdr:from>
    <xdr:to>
      <xdr:col>3</xdr:col>
      <xdr:colOff>1504951</xdr:colOff>
      <xdr:row>47</xdr:row>
      <xdr:rowOff>60325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48</xdr:row>
      <xdr:rowOff>76200</xdr:rowOff>
    </xdr:from>
    <xdr:to>
      <xdr:col>3</xdr:col>
      <xdr:colOff>1523999</xdr:colOff>
      <xdr:row>72</xdr:row>
      <xdr:rowOff>142875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0</xdr:rowOff>
    </xdr:from>
    <xdr:to>
      <xdr:col>7</xdr:col>
      <xdr:colOff>1103775</xdr:colOff>
      <xdr:row>53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54</xdr:row>
      <xdr:rowOff>104775</xdr:rowOff>
    </xdr:from>
    <xdr:to>
      <xdr:col>7</xdr:col>
      <xdr:colOff>1103775</xdr:colOff>
      <xdr:row>81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26</xdr:row>
      <xdr:rowOff>34925</xdr:rowOff>
    </xdr:from>
    <xdr:to>
      <xdr:col>6</xdr:col>
      <xdr:colOff>1244599</xdr:colOff>
      <xdr:row>55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22</xdr:row>
      <xdr:rowOff>76200</xdr:rowOff>
    </xdr:from>
    <xdr:to>
      <xdr:col>7</xdr:col>
      <xdr:colOff>990600</xdr:colOff>
      <xdr:row>47</xdr:row>
      <xdr:rowOff>76200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28575</xdr:rowOff>
    </xdr:from>
    <xdr:to>
      <xdr:col>8</xdr:col>
      <xdr:colOff>0</xdr:colOff>
      <xdr:row>45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46</xdr:row>
      <xdr:rowOff>114300</xdr:rowOff>
    </xdr:from>
    <xdr:to>
      <xdr:col>8</xdr:col>
      <xdr:colOff>19050</xdr:colOff>
      <xdr:row>71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Mis%20documentos\Anuario\anuario(02)p\Arlleg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Mis%20documentos\Anuario\anuario(02)p\Arlleg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Users\UNKNOWN\AppData\Local\Microsoft\Windows\Temporary%20Internet%20Files\Content.IE5\D5TOIFKA\ANUARIO%202017\CAPITULOS%20XLS\Mis%20documentos\Anuario\anuario(02)p\Arlleg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Anuario%202001\AEA2000\EXCEL_CAPS\internacional\faostat%20agricola\faoagricola2.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EXCEL_CAPS\internacional\faostat%20agricola\faoagricola2.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Anuario\Anuario_Pepa\EXCEL_CAPS\internacional\faostat%20agricola\faoagricola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nalb\Mis%20documentos\Anuario%202004\Anuario%20(3-11-05)\EXCEL_CAPS\internacional\faostat%20agricola\faoagricola2.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EXCEL_CAPS\internacional\faostat%20agricola\faoagricola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Anuario\Tablas_Antonio\EXCEL_CAPS\internacional\faostat%20agricola\faoagricola2.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Users\UNKNOWN\AppData\Local\Microsoft\Windows\Temporary%20Internet%20Files\Content.IE5\D5TOIFKA\ANUARIO%202017\CAPITULOS%20XLS\EXCEL_CAPS\internacional\faostat%20agricola\faoagricola2.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2002\internacional\faostat%20agricola\faoagricola2.0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Mis%20documentos\Anuario\Anuario2002\internacional\faostat%20agricola\faoagricola2.0.xls?4DAEEAB5" TargetMode="External"/><Relationship Id="rId1" Type="http://schemas.openxmlformats.org/officeDocument/2006/relationships/externalLinkPath" Target="file:///\\4DAEEAB5\faoagricola2.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NUA98\ANUA98\A98cap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ANUA98\ANUA98\A98cap2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ANUA98\ANUA98\A98cap2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Users\UNKNOWN\AppData\Local\Microsoft\Windows\Temporary%20Internet%20Files\Content.IE5\D5TOIFKA\ANUARIO%202017\CAPITULOS%20XLS\Documents%20and%20Settings\rcad\Escritorio\Anuario%202004\ANUA98\ANUA98\A98cap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Documents%20and%20Settings\rcad\Escritorio\Anuario%202004\Anuario%202001\AEA2000\EXCEL_CAPS\A01cap19.xls?CF6435F2" TargetMode="External"/><Relationship Id="rId1" Type="http://schemas.openxmlformats.org/officeDocument/2006/relationships/externalLinkPath" Target="file:///\\CF6435F2\A01cap1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Anuario%202001\AEA2000\EXCEL_CAPS\A01cap1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Anuario%202001\AEA2000\EXCEL_CAPS\A01cap19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1.100\Users\UNKNOWN\AppData\Local\Microsoft\Windows\Temporary%20Internet%20Files\Content.IE5\D5TOIFKA\ANUARIO%202017\CAPITULOS%20XLS\Documents%20and%20Settings\rcad\Escritorio\Anuario%202004\Anuario%202001\AEA2000\EXCEL_CAPS\A01cap19.xls?7E1EE753" TargetMode="External"/><Relationship Id="rId1" Type="http://schemas.openxmlformats.org/officeDocument/2006/relationships/externalLinkPath" Target="file:///\\7E1EE753\A01cap1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NUA98\ANUA98\A98CAP1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ANUA98\ANUA98\A98CAP1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ANUA98\ANUA98\A98CAP1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Users\UNKNOWN\AppData\Local\Microsoft\Windows\Temporary%20Internet%20Files\Content.IE5\D5TOIFKA\ANUARIO%202017\CAPITULOS%20XLS\Documents%20and%20Settings\rcad\Escritorio\Anuario%202004\ANUA98\ANUA98\A98CAP1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Documents%20and%20Settings\rcad\Escritorio\Anuario%202004\Anuario%202001\AEA2000\EXCEL_CAPS\serihist4.xls?CF6435F2" TargetMode="External"/><Relationship Id="rId1" Type="http://schemas.openxmlformats.org/officeDocument/2006/relationships/externalLinkPath" Target="file:///\\CF6435F2\serihist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EA2003-C0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AEA2003-C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AEA2003-C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Users\UNKNOWN\AppData\Local\Microsoft\Windows\Temporary%20Internet%20Files\Content.IE5\D5TOIFKA\ANUARIO%202017\CAPITULOS%20XLS\Documents%20and%20Settings\rcad\Escritorio\Anuario%202004\AEA2003-C0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NUARIO\ANUARIO%202017\CAPITULOS\SIN%20TERMINAR\CAPITULO%2015\Documents%20and%20Settings\rcad\Escritorio\Anuario%202004\Anuario%202001\AEA2000\EXCEL_CAPS\serihist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Anuario%202001\AEA2000\EXCEL_CAPS\serihist4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1.100\Users\UNKNOWN\AppData\Local\Microsoft\Windows\Temporary%20Internet%20Files\Content.IE5\D5TOIFKA\ANUARIO%202017\CAPITULOS%20XLS\Documents%20and%20Settings\rcad\Escritorio\Anuario%202004\Anuario%202001\AEA2000\EXCEL_CAPS\serihist4.xls?7E1EE753" TargetMode="External"/><Relationship Id="rId1" Type="http://schemas.openxmlformats.org/officeDocument/2006/relationships/externalLinkPath" Target="file:///\\7E1EE753\serihist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Mis%20documentos\Anuario\anuario(02)p\Arlleg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72"/>
  <sheetViews>
    <sheetView showGridLines="0" tabSelected="1" view="pageBreakPreview" zoomScale="75" zoomScaleNormal="75" zoomScaleSheetLayoutView="75" workbookViewId="0">
      <selection activeCell="Q24" sqref="Q24"/>
    </sheetView>
  </sheetViews>
  <sheetFormatPr baseColWidth="10" defaultColWidth="11.42578125" defaultRowHeight="12.75"/>
  <cols>
    <col min="1" max="1" width="55.28515625" style="34" customWidth="1"/>
    <col min="2" max="7" width="15.7109375" style="34" customWidth="1"/>
    <col min="8" max="8" width="15.5703125" style="35" customWidth="1"/>
    <col min="9" max="9" width="13.42578125" style="35" customWidth="1"/>
    <col min="10" max="10" width="17.140625" style="34" customWidth="1"/>
    <col min="11" max="11" width="16.140625" style="34" customWidth="1"/>
    <col min="12" max="13" width="16.42578125" style="34" customWidth="1"/>
    <col min="14" max="16384" width="11.42578125" style="34"/>
  </cols>
  <sheetData>
    <row r="1" spans="1:13" s="3" customFormat="1" ht="18.75">
      <c r="A1" s="441" t="s">
        <v>203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</row>
    <row r="2" spans="1:13" ht="10.9" customHeight="1">
      <c r="A2" s="91"/>
      <c r="B2" s="91"/>
      <c r="C2" s="91"/>
      <c r="D2" s="91"/>
      <c r="E2" s="91"/>
      <c r="F2" s="91"/>
      <c r="G2" s="91"/>
      <c r="H2" s="92"/>
      <c r="I2" s="92"/>
      <c r="J2" s="91"/>
      <c r="K2" s="91"/>
      <c r="L2" s="91"/>
      <c r="M2" s="91"/>
    </row>
    <row r="3" spans="1:13" s="11" customFormat="1" ht="14.45" customHeight="1">
      <c r="A3" s="440" t="s">
        <v>419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</row>
    <row r="4" spans="1:13" s="8" customFormat="1" ht="22.9" customHeight="1" thickBot="1">
      <c r="A4" s="85"/>
      <c r="B4" s="85"/>
      <c r="C4" s="85"/>
      <c r="D4" s="85"/>
      <c r="H4" s="86"/>
      <c r="I4" s="86"/>
    </row>
    <row r="5" spans="1:13" ht="54" customHeight="1" thickBot="1">
      <c r="A5" s="93" t="s">
        <v>398</v>
      </c>
      <c r="B5" s="94" t="s">
        <v>328</v>
      </c>
      <c r="C5" s="94" t="s">
        <v>337</v>
      </c>
      <c r="D5" s="94" t="s">
        <v>341</v>
      </c>
      <c r="E5" s="94" t="s">
        <v>348</v>
      </c>
      <c r="F5" s="94" t="s">
        <v>355</v>
      </c>
      <c r="G5" s="94" t="s">
        <v>397</v>
      </c>
      <c r="H5" s="95" t="s">
        <v>409</v>
      </c>
      <c r="I5" s="95" t="s">
        <v>418</v>
      </c>
      <c r="J5" s="95" t="s">
        <v>437</v>
      </c>
      <c r="K5" s="95" t="s">
        <v>476</v>
      </c>
      <c r="L5" s="96" t="s">
        <v>497</v>
      </c>
      <c r="M5" s="96" t="s">
        <v>518</v>
      </c>
    </row>
    <row r="6" spans="1:13" ht="38.25" customHeight="1" thickTop="1">
      <c r="A6" s="97" t="s">
        <v>182</v>
      </c>
      <c r="B6" s="98"/>
      <c r="C6" s="98"/>
      <c r="D6" s="98"/>
      <c r="E6" s="98"/>
      <c r="F6" s="98"/>
      <c r="G6" s="98"/>
      <c r="H6" s="98"/>
      <c r="I6" s="98"/>
      <c r="J6" s="99"/>
      <c r="K6" s="99"/>
      <c r="L6" s="100"/>
      <c r="M6" s="101"/>
    </row>
    <row r="7" spans="1:13">
      <c r="A7" s="102" t="s">
        <v>264</v>
      </c>
      <c r="B7" s="103">
        <v>762568.69</v>
      </c>
      <c r="C7" s="103">
        <v>764383</v>
      </c>
      <c r="D7" s="103">
        <v>833038</v>
      </c>
      <c r="E7" s="103">
        <v>881197</v>
      </c>
      <c r="F7" s="103">
        <v>963246.35400000005</v>
      </c>
      <c r="G7" s="103">
        <v>924071.26</v>
      </c>
      <c r="H7" s="103">
        <v>1090415.54</v>
      </c>
      <c r="I7" s="103">
        <v>1136134</v>
      </c>
      <c r="J7" s="103">
        <v>1243293.1000000001</v>
      </c>
      <c r="K7" s="103">
        <v>1070911.54</v>
      </c>
      <c r="L7" s="103">
        <v>1219798.6580000001</v>
      </c>
      <c r="M7" s="103">
        <v>1222974.4194000002</v>
      </c>
    </row>
    <row r="8" spans="1:13">
      <c r="A8" s="102" t="s">
        <v>265</v>
      </c>
      <c r="B8" s="103">
        <v>438756.48</v>
      </c>
      <c r="C8" s="103">
        <v>362707</v>
      </c>
      <c r="D8" s="103">
        <v>466506</v>
      </c>
      <c r="E8" s="103">
        <v>657989</v>
      </c>
      <c r="F8" s="103">
        <v>662569.69999999995</v>
      </c>
      <c r="G8" s="103">
        <v>552657.81999999995</v>
      </c>
      <c r="H8" s="103">
        <v>376182.76</v>
      </c>
      <c r="I8" s="103">
        <v>383946.38</v>
      </c>
      <c r="J8" s="103">
        <v>471868.74900000001</v>
      </c>
      <c r="K8" s="103">
        <v>370651.35499999998</v>
      </c>
      <c r="L8" s="103">
        <v>467022.15360000002</v>
      </c>
      <c r="M8" s="103">
        <v>403074.43460000004</v>
      </c>
    </row>
    <row r="9" spans="1:13">
      <c r="A9" s="102" t="s">
        <v>262</v>
      </c>
      <c r="B9" s="103">
        <v>783550.27</v>
      </c>
      <c r="C9" s="103">
        <v>897617</v>
      </c>
      <c r="D9" s="103">
        <v>897687</v>
      </c>
      <c r="E9" s="103">
        <v>1010759</v>
      </c>
      <c r="F9" s="103">
        <v>1302154.18</v>
      </c>
      <c r="G9" s="103">
        <v>1222636.67</v>
      </c>
      <c r="H9" s="103">
        <v>1454614.24</v>
      </c>
      <c r="I9" s="103">
        <v>1499767.5</v>
      </c>
      <c r="J9" s="103">
        <v>1445425.43</v>
      </c>
      <c r="K9" s="103">
        <v>1428406.84</v>
      </c>
      <c r="L9" s="103">
        <v>1392299.34</v>
      </c>
      <c r="M9" s="103">
        <v>1303267.8700000001</v>
      </c>
    </row>
    <row r="10" spans="1:13">
      <c r="A10" s="102" t="s">
        <v>263</v>
      </c>
      <c r="B10" s="103">
        <v>32234.69</v>
      </c>
      <c r="C10" s="103">
        <v>15329</v>
      </c>
      <c r="D10" s="103">
        <v>28377</v>
      </c>
      <c r="E10" s="103">
        <v>43478</v>
      </c>
      <c r="F10" s="103">
        <v>23310.27</v>
      </c>
      <c r="G10" s="103">
        <v>32658.13</v>
      </c>
      <c r="H10" s="103">
        <v>44440.06</v>
      </c>
      <c r="I10" s="103">
        <v>39368.53</v>
      </c>
      <c r="J10" s="103">
        <v>35846.04</v>
      </c>
      <c r="K10" s="103">
        <v>44440.06</v>
      </c>
      <c r="L10" s="103">
        <v>24438.16</v>
      </c>
      <c r="M10" s="103">
        <v>24317.134999999998</v>
      </c>
    </row>
    <row r="11" spans="1:13">
      <c r="A11" s="102" t="s">
        <v>261</v>
      </c>
      <c r="B11" s="103">
        <v>52073.25</v>
      </c>
      <c r="C11" s="103">
        <v>72914</v>
      </c>
      <c r="D11" s="103">
        <v>73728</v>
      </c>
      <c r="E11" s="103">
        <v>86325</v>
      </c>
      <c r="F11" s="103">
        <v>118083.8</v>
      </c>
      <c r="G11" s="103">
        <v>122762.3</v>
      </c>
      <c r="H11" s="103">
        <v>128351.32</v>
      </c>
      <c r="I11" s="103">
        <v>131799.32999999999</v>
      </c>
      <c r="J11" s="103">
        <v>182416.15</v>
      </c>
      <c r="K11" s="103">
        <v>126039.57</v>
      </c>
      <c r="L11" s="103">
        <v>179127.06399999998</v>
      </c>
      <c r="M11" s="103">
        <v>138194.67000000001</v>
      </c>
    </row>
    <row r="12" spans="1:13">
      <c r="A12" s="102" t="s">
        <v>319</v>
      </c>
      <c r="B12" s="103">
        <v>1609.25</v>
      </c>
      <c r="C12" s="103">
        <v>1882</v>
      </c>
      <c r="D12" s="103">
        <v>7432</v>
      </c>
      <c r="E12" s="103">
        <v>3180</v>
      </c>
      <c r="F12" s="103">
        <v>9405.15</v>
      </c>
      <c r="G12" s="103">
        <v>7366.75</v>
      </c>
      <c r="H12" s="103">
        <v>14759.5</v>
      </c>
      <c r="I12" s="103">
        <v>4578.75</v>
      </c>
      <c r="J12" s="103">
        <v>19204.25</v>
      </c>
      <c r="K12" s="103">
        <v>13919.5</v>
      </c>
      <c r="L12" s="103">
        <v>14773.75</v>
      </c>
      <c r="M12" s="103">
        <v>11041.92</v>
      </c>
    </row>
    <row r="13" spans="1:13">
      <c r="A13" s="102" t="s">
        <v>260</v>
      </c>
      <c r="B13" s="103">
        <v>167031.5</v>
      </c>
      <c r="C13" s="103">
        <v>161922</v>
      </c>
      <c r="D13" s="103">
        <v>184053</v>
      </c>
      <c r="E13" s="103">
        <v>205881</v>
      </c>
      <c r="F13" s="103">
        <v>195261</v>
      </c>
      <c r="G13" s="103">
        <v>183219.81</v>
      </c>
      <c r="H13" s="103">
        <v>177673.99</v>
      </c>
      <c r="I13" s="103">
        <v>177927.17</v>
      </c>
      <c r="J13" s="103">
        <v>146752.54</v>
      </c>
      <c r="K13" s="103">
        <v>177673.99</v>
      </c>
      <c r="L13" s="103">
        <v>82052.75</v>
      </c>
      <c r="M13" s="103">
        <v>138443.51</v>
      </c>
    </row>
    <row r="14" spans="1:13">
      <c r="A14" s="102" t="s">
        <v>396</v>
      </c>
      <c r="B14" s="103">
        <v>36828.97</v>
      </c>
      <c r="C14" s="103">
        <v>46615</v>
      </c>
      <c r="D14" s="103">
        <v>34784</v>
      </c>
      <c r="E14" s="103">
        <v>27829</v>
      </c>
      <c r="F14" s="103">
        <v>21690.729100000008</v>
      </c>
      <c r="G14" s="103">
        <v>25952.59</v>
      </c>
      <c r="H14" s="103">
        <v>18890.63</v>
      </c>
      <c r="I14" s="103">
        <v>32535.9</v>
      </c>
      <c r="J14" s="103">
        <v>27306.560799999999</v>
      </c>
      <c r="K14" s="103">
        <v>18890.629499999999</v>
      </c>
      <c r="L14" s="103">
        <v>27791.789100000002</v>
      </c>
      <c r="M14" s="103">
        <v>19358.324000000001</v>
      </c>
    </row>
    <row r="15" spans="1:13">
      <c r="A15" s="102" t="s">
        <v>284</v>
      </c>
      <c r="B15" s="103">
        <v>89191.52</v>
      </c>
      <c r="C15" s="103">
        <v>134743</v>
      </c>
      <c r="D15" s="103">
        <v>139074</v>
      </c>
      <c r="E15" s="103">
        <v>139233</v>
      </c>
      <c r="F15" s="103">
        <v>157107.92300000001</v>
      </c>
      <c r="G15" s="103">
        <v>157654.51</v>
      </c>
      <c r="H15" s="103">
        <v>157654.51</v>
      </c>
      <c r="I15" s="103">
        <v>231010.81</v>
      </c>
      <c r="J15" s="103">
        <v>300661.86</v>
      </c>
      <c r="K15" s="103">
        <v>242061.88</v>
      </c>
      <c r="L15" s="103">
        <v>259956.99600000001</v>
      </c>
      <c r="M15" s="103">
        <v>226435.43999999997</v>
      </c>
    </row>
    <row r="16" spans="1:13">
      <c r="A16" s="102" t="s">
        <v>395</v>
      </c>
      <c r="B16" s="103" t="s">
        <v>155</v>
      </c>
      <c r="C16" s="103" t="s">
        <v>155</v>
      </c>
      <c r="D16" s="103">
        <v>6</v>
      </c>
      <c r="E16" s="103" t="s">
        <v>155</v>
      </c>
      <c r="F16" s="103">
        <v>692.64</v>
      </c>
      <c r="G16" s="103">
        <v>74.400000000000006</v>
      </c>
      <c r="H16" s="103">
        <v>40</v>
      </c>
      <c r="I16" s="103">
        <v>453.24</v>
      </c>
      <c r="J16" s="103">
        <v>696</v>
      </c>
      <c r="K16" s="104">
        <v>40</v>
      </c>
      <c r="L16" s="103" t="s">
        <v>155</v>
      </c>
      <c r="M16" s="103">
        <v>200</v>
      </c>
    </row>
    <row r="17" spans="1:13" s="13" customFormat="1" ht="13.5">
      <c r="A17" s="102" t="s">
        <v>456</v>
      </c>
      <c r="B17" s="103" t="s">
        <v>155</v>
      </c>
      <c r="C17" s="103" t="s">
        <v>155</v>
      </c>
      <c r="D17" s="103" t="s">
        <v>155</v>
      </c>
      <c r="E17" s="103" t="s">
        <v>155</v>
      </c>
      <c r="F17" s="103" t="s">
        <v>155</v>
      </c>
      <c r="G17" s="103" t="s">
        <v>155</v>
      </c>
      <c r="H17" s="103" t="s">
        <v>155</v>
      </c>
      <c r="I17" s="103">
        <v>296.5</v>
      </c>
      <c r="J17" s="103">
        <v>1438.45</v>
      </c>
      <c r="K17" s="103">
        <v>924.16499999999996</v>
      </c>
      <c r="L17" s="103">
        <v>2394.4654999999998</v>
      </c>
      <c r="M17" s="103">
        <v>1253.67</v>
      </c>
    </row>
    <row r="18" spans="1:13" s="13" customFormat="1">
      <c r="A18" s="105" t="s">
        <v>274</v>
      </c>
      <c r="B18" s="106">
        <v>2368711.39</v>
      </c>
      <c r="C18" s="106">
        <v>2461636</v>
      </c>
      <c r="D18" s="106">
        <v>2667631</v>
      </c>
      <c r="E18" s="106">
        <v>3061627</v>
      </c>
      <c r="F18" s="106">
        <v>3455413.5466000005</v>
      </c>
      <c r="G18" s="106">
        <v>3229054</v>
      </c>
      <c r="H18" s="106">
        <v>3463022.55</v>
      </c>
      <c r="I18" s="106">
        <v>3637818</v>
      </c>
      <c r="J18" s="106">
        <v>3875043.5097999997</v>
      </c>
      <c r="K18" s="106">
        <v>3493959.5294999997</v>
      </c>
      <c r="L18" s="106">
        <v>3669655.1262000003</v>
      </c>
      <c r="M18" s="106">
        <f>SUM(M7:M17)</f>
        <v>3488561.3929999997</v>
      </c>
    </row>
    <row r="19" spans="1:13">
      <c r="A19" s="107" t="s">
        <v>150</v>
      </c>
      <c r="B19" s="106">
        <v>339432.97</v>
      </c>
      <c r="C19" s="106">
        <v>315156</v>
      </c>
      <c r="D19" s="106">
        <v>408712</v>
      </c>
      <c r="E19" s="106">
        <v>336466.84</v>
      </c>
      <c r="F19" s="106">
        <v>306709.14</v>
      </c>
      <c r="G19" s="106">
        <v>321381.26</v>
      </c>
      <c r="H19" s="106">
        <v>316825</v>
      </c>
      <c r="I19" s="106">
        <v>296510.15999999997</v>
      </c>
      <c r="J19" s="106">
        <v>274271.69289999997</v>
      </c>
      <c r="K19" s="106">
        <v>225416.47</v>
      </c>
      <c r="L19" s="106">
        <v>225248.46289999998</v>
      </c>
      <c r="M19" s="106">
        <v>268364.08999999997</v>
      </c>
    </row>
    <row r="20" spans="1:13">
      <c r="A20" s="107" t="s">
        <v>275</v>
      </c>
      <c r="B20" s="103"/>
      <c r="C20" s="103"/>
      <c r="D20" s="103"/>
      <c r="E20" s="103"/>
      <c r="F20" s="103"/>
      <c r="G20" s="106"/>
      <c r="H20" s="106"/>
      <c r="I20" s="103"/>
      <c r="J20" s="103"/>
      <c r="K20" s="103"/>
      <c r="L20" s="103"/>
      <c r="M20" s="103"/>
    </row>
    <row r="21" spans="1:13">
      <c r="A21" s="102" t="s">
        <v>329</v>
      </c>
      <c r="B21" s="103">
        <v>1843.75</v>
      </c>
      <c r="C21" s="103" t="s">
        <v>155</v>
      </c>
      <c r="D21" s="103">
        <v>1518</v>
      </c>
      <c r="E21" s="103">
        <v>1887.5</v>
      </c>
      <c r="F21" s="103">
        <v>2939.6</v>
      </c>
      <c r="G21" s="103">
        <v>2592.8000000000002</v>
      </c>
      <c r="H21" s="103">
        <v>2312.5</v>
      </c>
      <c r="I21" s="103">
        <v>1500</v>
      </c>
      <c r="J21" s="103">
        <v>1750</v>
      </c>
      <c r="K21" s="103">
        <v>2312.5</v>
      </c>
      <c r="L21" s="103" t="s">
        <v>155</v>
      </c>
      <c r="M21" s="103" t="s">
        <v>155</v>
      </c>
    </row>
    <row r="22" spans="1:13">
      <c r="A22" s="102" t="s">
        <v>299</v>
      </c>
      <c r="B22" s="103">
        <v>444</v>
      </c>
      <c r="C22" s="103">
        <v>250</v>
      </c>
      <c r="D22" s="103">
        <v>292</v>
      </c>
      <c r="E22" s="103">
        <v>434.6</v>
      </c>
      <c r="F22" s="103">
        <v>645</v>
      </c>
      <c r="G22" s="103">
        <v>702.4</v>
      </c>
      <c r="H22" s="103">
        <v>733</v>
      </c>
      <c r="I22" s="103" t="s">
        <v>433</v>
      </c>
      <c r="J22" s="103">
        <v>1465</v>
      </c>
      <c r="K22" s="103">
        <v>733</v>
      </c>
      <c r="L22" s="103">
        <v>1679.1</v>
      </c>
      <c r="M22" s="103">
        <v>458.8</v>
      </c>
    </row>
    <row r="23" spans="1:13">
      <c r="A23" s="102" t="s">
        <v>300</v>
      </c>
      <c r="B23" s="103">
        <v>7763.58</v>
      </c>
      <c r="C23" s="103">
        <v>731</v>
      </c>
      <c r="D23" s="103">
        <v>868</v>
      </c>
      <c r="E23" s="103">
        <v>7356.5859999999993</v>
      </c>
      <c r="F23" s="103">
        <v>2520.268</v>
      </c>
      <c r="G23" s="103">
        <v>954.51</v>
      </c>
      <c r="H23" s="103">
        <v>3608.9</v>
      </c>
      <c r="I23" s="103">
        <v>9477.23</v>
      </c>
      <c r="J23" s="103">
        <v>5850.2047999999995</v>
      </c>
      <c r="K23" s="103">
        <v>3608.8957999999998</v>
      </c>
      <c r="L23" s="103">
        <v>11492.361199999999</v>
      </c>
      <c r="M23" s="103">
        <v>31216.109700000001</v>
      </c>
    </row>
    <row r="24" spans="1:13">
      <c r="A24" s="102" t="s">
        <v>412</v>
      </c>
      <c r="B24" s="103">
        <v>72545.039999999994</v>
      </c>
      <c r="C24" s="103">
        <v>54280</v>
      </c>
      <c r="D24" s="103">
        <v>58315</v>
      </c>
      <c r="E24" s="103">
        <v>57896.178</v>
      </c>
      <c r="F24" s="103">
        <v>61576.538400000027</v>
      </c>
      <c r="G24" s="103">
        <v>67361.53</v>
      </c>
      <c r="H24" s="103">
        <v>65497.79</v>
      </c>
      <c r="I24" s="103" t="s">
        <v>155</v>
      </c>
      <c r="J24" s="103">
        <v>63008.284099999997</v>
      </c>
      <c r="K24" s="103">
        <v>65497.791500000007</v>
      </c>
      <c r="L24" s="103">
        <v>47325.613400000002</v>
      </c>
      <c r="M24" s="103">
        <v>34934.513800000001</v>
      </c>
    </row>
    <row r="25" spans="1:13">
      <c r="A25" s="102" t="s">
        <v>413</v>
      </c>
      <c r="B25" s="103" t="s">
        <v>155</v>
      </c>
      <c r="C25" s="103" t="s">
        <v>155</v>
      </c>
      <c r="D25" s="103" t="s">
        <v>155</v>
      </c>
      <c r="E25" s="103" t="s">
        <v>155</v>
      </c>
      <c r="F25" s="103" t="s">
        <v>155</v>
      </c>
      <c r="G25" s="103" t="s">
        <v>155</v>
      </c>
      <c r="H25" s="103" t="s">
        <v>155</v>
      </c>
      <c r="I25" s="103">
        <v>63641.77</v>
      </c>
      <c r="J25" s="103">
        <v>55753.678100000005</v>
      </c>
      <c r="K25" s="103">
        <v>60356.906500000005</v>
      </c>
      <c r="L25" s="103" t="s">
        <v>155</v>
      </c>
      <c r="M25" s="103" t="s">
        <v>155</v>
      </c>
    </row>
    <row r="26" spans="1:13">
      <c r="A26" s="102" t="s">
        <v>414</v>
      </c>
      <c r="B26" s="103" t="s">
        <v>155</v>
      </c>
      <c r="C26" s="103" t="s">
        <v>155</v>
      </c>
      <c r="D26" s="103" t="s">
        <v>155</v>
      </c>
      <c r="E26" s="103" t="s">
        <v>155</v>
      </c>
      <c r="F26" s="103" t="s">
        <v>155</v>
      </c>
      <c r="G26" s="103" t="s">
        <v>155</v>
      </c>
      <c r="H26" s="103" t="s">
        <v>155</v>
      </c>
      <c r="I26" s="103">
        <v>22.92</v>
      </c>
      <c r="J26" s="103">
        <v>7221.23</v>
      </c>
      <c r="K26" s="103">
        <v>5069.5</v>
      </c>
      <c r="L26" s="103" t="s">
        <v>155</v>
      </c>
      <c r="M26" s="103" t="s">
        <v>155</v>
      </c>
    </row>
    <row r="27" spans="1:13">
      <c r="A27" s="102" t="s">
        <v>415</v>
      </c>
      <c r="B27" s="103" t="s">
        <v>155</v>
      </c>
      <c r="C27" s="103" t="s">
        <v>155</v>
      </c>
      <c r="D27" s="103" t="s">
        <v>155</v>
      </c>
      <c r="E27" s="103" t="s">
        <v>155</v>
      </c>
      <c r="F27" s="103" t="s">
        <v>155</v>
      </c>
      <c r="G27" s="103" t="s">
        <v>155</v>
      </c>
      <c r="H27" s="103" t="s">
        <v>155</v>
      </c>
      <c r="I27" s="103">
        <v>7464.7</v>
      </c>
      <c r="J27" s="103">
        <v>33.375999999999998</v>
      </c>
      <c r="K27" s="103">
        <v>71.385000000000005</v>
      </c>
      <c r="L27" s="103" t="s">
        <v>155</v>
      </c>
      <c r="M27" s="103" t="s">
        <v>155</v>
      </c>
    </row>
    <row r="28" spans="1:13">
      <c r="A28" s="102" t="s">
        <v>301</v>
      </c>
      <c r="B28" s="103" t="s">
        <v>155</v>
      </c>
      <c r="C28" s="103" t="s">
        <v>155</v>
      </c>
      <c r="D28" s="103" t="s">
        <v>155</v>
      </c>
      <c r="E28" s="103" t="s">
        <v>155</v>
      </c>
      <c r="F28" s="103" t="s">
        <v>155</v>
      </c>
      <c r="G28" s="103" t="s">
        <v>155</v>
      </c>
      <c r="H28" s="103" t="s">
        <v>155</v>
      </c>
      <c r="I28" s="103" t="s">
        <v>155</v>
      </c>
      <c r="J28" s="103">
        <v>226</v>
      </c>
      <c r="K28" s="103" t="s">
        <v>288</v>
      </c>
      <c r="L28" s="103">
        <v>471.2</v>
      </c>
      <c r="M28" s="103">
        <v>372</v>
      </c>
    </row>
    <row r="29" spans="1:13">
      <c r="A29" s="102" t="s">
        <v>276</v>
      </c>
      <c r="B29" s="103" t="s">
        <v>155</v>
      </c>
      <c r="C29" s="103">
        <v>308</v>
      </c>
      <c r="D29" s="103">
        <v>993</v>
      </c>
      <c r="E29" s="103">
        <v>1015.99</v>
      </c>
      <c r="F29" s="103">
        <v>1058.46</v>
      </c>
      <c r="G29" s="103">
        <v>2</v>
      </c>
      <c r="H29" s="103">
        <v>2</v>
      </c>
      <c r="I29" s="103">
        <v>457.25</v>
      </c>
      <c r="J29" s="103">
        <v>843.65</v>
      </c>
      <c r="K29" s="103" t="s">
        <v>288</v>
      </c>
      <c r="L29" s="103">
        <v>664.08</v>
      </c>
      <c r="M29" s="103">
        <v>2298.4700000000003</v>
      </c>
    </row>
    <row r="30" spans="1:13" s="13" customFormat="1">
      <c r="A30" s="102" t="s">
        <v>349</v>
      </c>
      <c r="B30" s="103" t="s">
        <v>155</v>
      </c>
      <c r="C30" s="103" t="s">
        <v>155</v>
      </c>
      <c r="D30" s="103" t="s">
        <v>155</v>
      </c>
      <c r="E30" s="103">
        <v>473</v>
      </c>
      <c r="F30" s="103" t="s">
        <v>155</v>
      </c>
      <c r="G30" s="103" t="s">
        <v>155</v>
      </c>
      <c r="H30" s="103">
        <v>197.77</v>
      </c>
      <c r="I30" s="103" t="s">
        <v>155</v>
      </c>
      <c r="J30" s="103" t="s">
        <v>288</v>
      </c>
      <c r="K30" s="103">
        <v>197.77</v>
      </c>
      <c r="L30" s="104">
        <v>649.41999999999996</v>
      </c>
      <c r="M30" s="104">
        <v>1047.5899999999999</v>
      </c>
    </row>
    <row r="31" spans="1:13">
      <c r="A31" s="105" t="s">
        <v>277</v>
      </c>
      <c r="B31" s="106">
        <v>84233.51</v>
      </c>
      <c r="C31" s="106">
        <v>58331</v>
      </c>
      <c r="D31" s="106">
        <v>65055</v>
      </c>
      <c r="E31" s="106">
        <v>72870</v>
      </c>
      <c r="F31" s="106">
        <v>73074.096400000024</v>
      </c>
      <c r="G31" s="106">
        <v>75885.8</v>
      </c>
      <c r="H31" s="106">
        <v>72351.960000000006</v>
      </c>
      <c r="I31" s="106">
        <v>83373.88</v>
      </c>
      <c r="J31" s="106">
        <v>73143.138900000005</v>
      </c>
      <c r="K31" s="106">
        <v>72349.957300000009</v>
      </c>
      <c r="L31" s="106">
        <v>62282</v>
      </c>
      <c r="M31" s="106">
        <v>70327</v>
      </c>
    </row>
    <row r="32" spans="1:13">
      <c r="A32" s="107" t="s">
        <v>259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</row>
    <row r="33" spans="1:13">
      <c r="A33" s="102" t="s">
        <v>302</v>
      </c>
      <c r="B33" s="103">
        <v>19112.2</v>
      </c>
      <c r="C33" s="103">
        <v>13297</v>
      </c>
      <c r="D33" s="103">
        <v>11945</v>
      </c>
      <c r="E33" s="103">
        <v>17711.57</v>
      </c>
      <c r="F33" s="103">
        <v>17436.25</v>
      </c>
      <c r="G33" s="103">
        <v>17230.080000000002</v>
      </c>
      <c r="H33" s="103">
        <v>16104.77</v>
      </c>
      <c r="I33" s="103">
        <v>19817.64</v>
      </c>
      <c r="J33" s="103">
        <v>14573.424499999999</v>
      </c>
      <c r="K33" s="103">
        <v>16104.77</v>
      </c>
      <c r="L33" s="103">
        <v>10321.15</v>
      </c>
      <c r="M33" s="103">
        <v>10042.340600000001</v>
      </c>
    </row>
    <row r="34" spans="1:13" s="13" customFormat="1">
      <c r="A34" s="102" t="s">
        <v>303</v>
      </c>
      <c r="B34" s="103" t="s">
        <v>155</v>
      </c>
      <c r="C34" s="103" t="s">
        <v>155</v>
      </c>
      <c r="D34" s="103" t="s">
        <v>155</v>
      </c>
      <c r="E34" s="103">
        <v>11.75</v>
      </c>
      <c r="F34" s="103">
        <v>1.8</v>
      </c>
      <c r="G34" s="103">
        <v>14.2</v>
      </c>
      <c r="H34" s="103" t="s">
        <v>155</v>
      </c>
      <c r="I34" s="103" t="s">
        <v>155</v>
      </c>
      <c r="J34" s="103">
        <v>10.98</v>
      </c>
      <c r="K34" s="103" t="s">
        <v>288</v>
      </c>
      <c r="L34" s="103" t="s">
        <v>288</v>
      </c>
      <c r="M34" s="103" t="s">
        <v>288</v>
      </c>
    </row>
    <row r="35" spans="1:13">
      <c r="A35" s="105" t="s">
        <v>278</v>
      </c>
      <c r="B35" s="106">
        <v>19112</v>
      </c>
      <c r="C35" s="106">
        <v>13297</v>
      </c>
      <c r="D35" s="106">
        <v>11945</v>
      </c>
      <c r="E35" s="106">
        <v>17723.32</v>
      </c>
      <c r="F35" s="106">
        <v>17438.05</v>
      </c>
      <c r="G35" s="106">
        <v>17244.28</v>
      </c>
      <c r="H35" s="106">
        <v>17244.28</v>
      </c>
      <c r="I35" s="106">
        <v>19817.64</v>
      </c>
      <c r="J35" s="106">
        <v>14584.404499999999</v>
      </c>
      <c r="K35" s="106">
        <v>16104.77</v>
      </c>
      <c r="L35" s="106">
        <v>10321</v>
      </c>
      <c r="M35" s="106">
        <v>10042.340600000001</v>
      </c>
    </row>
    <row r="36" spans="1:13">
      <c r="A36" s="107" t="s">
        <v>279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</row>
    <row r="37" spans="1:13">
      <c r="A37" s="102" t="s">
        <v>249</v>
      </c>
      <c r="B37" s="103">
        <v>2669.85</v>
      </c>
      <c r="C37" s="103">
        <v>1546</v>
      </c>
      <c r="D37" s="103">
        <v>3398</v>
      </c>
      <c r="E37" s="103">
        <v>3966.6</v>
      </c>
      <c r="F37" s="103">
        <v>3801.83</v>
      </c>
      <c r="G37" s="103">
        <v>4827.3</v>
      </c>
      <c r="H37" s="103">
        <v>5620.62</v>
      </c>
      <c r="I37" s="103">
        <v>3965.25</v>
      </c>
      <c r="J37" s="103">
        <v>3533.85</v>
      </c>
      <c r="K37" s="103">
        <v>5420.62</v>
      </c>
      <c r="L37" s="103">
        <v>3443.7</v>
      </c>
      <c r="M37" s="103">
        <v>5454.5</v>
      </c>
    </row>
    <row r="38" spans="1:13">
      <c r="A38" s="108" t="s">
        <v>250</v>
      </c>
      <c r="B38" s="103" t="s">
        <v>155</v>
      </c>
      <c r="C38" s="103" t="s">
        <v>155</v>
      </c>
      <c r="D38" s="103" t="s">
        <v>155</v>
      </c>
      <c r="E38" s="103">
        <v>4</v>
      </c>
      <c r="F38" s="103">
        <v>4.05</v>
      </c>
      <c r="G38" s="103" t="s">
        <v>155</v>
      </c>
      <c r="H38" s="103" t="s">
        <v>155</v>
      </c>
      <c r="I38" s="103" t="s">
        <v>155</v>
      </c>
      <c r="J38" s="103" t="s">
        <v>288</v>
      </c>
      <c r="K38" s="103" t="s">
        <v>288</v>
      </c>
      <c r="L38" s="103" t="s">
        <v>288</v>
      </c>
      <c r="M38" s="103" t="s">
        <v>288</v>
      </c>
    </row>
    <row r="39" spans="1:13">
      <c r="A39" s="108" t="s">
        <v>251</v>
      </c>
      <c r="B39" s="103" t="s">
        <v>155</v>
      </c>
      <c r="C39" s="103" t="s">
        <v>155</v>
      </c>
      <c r="D39" s="103" t="s">
        <v>155</v>
      </c>
      <c r="E39" s="103" t="s">
        <v>155</v>
      </c>
      <c r="F39" s="103" t="s">
        <v>155</v>
      </c>
      <c r="G39" s="103" t="s">
        <v>155</v>
      </c>
      <c r="H39" s="103">
        <v>7.75</v>
      </c>
      <c r="I39" s="103" t="s">
        <v>155</v>
      </c>
      <c r="J39" s="103" t="s">
        <v>288</v>
      </c>
      <c r="K39" s="103">
        <v>7.75</v>
      </c>
      <c r="L39" s="103">
        <v>0</v>
      </c>
      <c r="M39" s="103">
        <v>0.6</v>
      </c>
    </row>
    <row r="40" spans="1:13">
      <c r="A40" s="108" t="s">
        <v>252</v>
      </c>
      <c r="B40" s="103" t="s">
        <v>155</v>
      </c>
      <c r="C40" s="103">
        <v>400</v>
      </c>
      <c r="D40" s="103">
        <v>140</v>
      </c>
      <c r="E40" s="103">
        <v>54</v>
      </c>
      <c r="F40" s="103">
        <v>250.6</v>
      </c>
      <c r="G40" s="103">
        <v>739.6</v>
      </c>
      <c r="H40" s="103">
        <v>350</v>
      </c>
      <c r="I40" s="103">
        <v>301.3</v>
      </c>
      <c r="J40" s="103">
        <v>280</v>
      </c>
      <c r="K40" s="103">
        <v>350</v>
      </c>
      <c r="L40" s="103">
        <v>222.35</v>
      </c>
      <c r="M40" s="103">
        <v>180.6</v>
      </c>
    </row>
    <row r="41" spans="1:13">
      <c r="A41" s="108" t="s">
        <v>253</v>
      </c>
      <c r="B41" s="103">
        <v>250</v>
      </c>
      <c r="C41" s="103">
        <v>0</v>
      </c>
      <c r="D41" s="103">
        <v>0</v>
      </c>
      <c r="E41" s="103">
        <v>1149</v>
      </c>
      <c r="F41" s="103" t="s">
        <v>155</v>
      </c>
      <c r="G41" s="103">
        <v>15.5</v>
      </c>
      <c r="H41" s="103">
        <v>53.94</v>
      </c>
      <c r="I41" s="103">
        <v>10</v>
      </c>
      <c r="J41" s="103">
        <v>23</v>
      </c>
      <c r="K41" s="103">
        <v>53.94</v>
      </c>
      <c r="L41" s="103">
        <v>17</v>
      </c>
      <c r="M41" s="103">
        <v>1</v>
      </c>
    </row>
    <row r="42" spans="1:13">
      <c r="A42" s="102" t="s">
        <v>394</v>
      </c>
      <c r="B42" s="103">
        <v>22395.8</v>
      </c>
      <c r="C42" s="103">
        <v>32481</v>
      </c>
      <c r="D42" s="103">
        <v>25207</v>
      </c>
      <c r="E42" s="103">
        <v>20116</v>
      </c>
      <c r="F42" s="103">
        <v>26145.39</v>
      </c>
      <c r="G42" s="103">
        <v>28251.89</v>
      </c>
      <c r="H42" s="103">
        <v>36228.5</v>
      </c>
      <c r="I42" s="103">
        <v>53987</v>
      </c>
      <c r="J42" s="103">
        <v>37993.589999999997</v>
      </c>
      <c r="K42" s="103">
        <v>36228.5</v>
      </c>
      <c r="L42" s="103">
        <v>29531.65</v>
      </c>
      <c r="M42" s="103">
        <v>29773.649999999998</v>
      </c>
    </row>
    <row r="43" spans="1:13">
      <c r="A43" s="102" t="s">
        <v>350</v>
      </c>
      <c r="B43" s="103" t="s">
        <v>155</v>
      </c>
      <c r="C43" s="103" t="s">
        <v>155</v>
      </c>
      <c r="D43" s="103" t="s">
        <v>155</v>
      </c>
      <c r="E43" s="103">
        <v>6</v>
      </c>
      <c r="F43" s="103" t="s">
        <v>155</v>
      </c>
      <c r="G43" s="103">
        <v>0.5</v>
      </c>
      <c r="H43" s="103">
        <v>0.5</v>
      </c>
      <c r="I43" s="103" t="s">
        <v>155</v>
      </c>
      <c r="J43" s="103">
        <v>1</v>
      </c>
      <c r="K43" s="103">
        <v>0.5</v>
      </c>
      <c r="L43" s="104">
        <v>41</v>
      </c>
      <c r="M43" s="103" t="s">
        <v>155</v>
      </c>
    </row>
    <row r="44" spans="1:13" s="13" customFormat="1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</row>
    <row r="45" spans="1:13" s="13" customFormat="1">
      <c r="A45" s="105" t="s">
        <v>280</v>
      </c>
      <c r="B45" s="106">
        <v>25315.65</v>
      </c>
      <c r="C45" s="106">
        <v>34427</v>
      </c>
      <c r="D45" s="106">
        <v>28745</v>
      </c>
      <c r="E45" s="106">
        <v>25296</v>
      </c>
      <c r="F45" s="106">
        <v>30201.87</v>
      </c>
      <c r="G45" s="106">
        <v>34923.339999999997</v>
      </c>
      <c r="H45" s="106">
        <v>43185.47</v>
      </c>
      <c r="I45" s="106">
        <v>58263.55</v>
      </c>
      <c r="J45" s="106">
        <v>41831.440000000002</v>
      </c>
      <c r="K45" s="106">
        <v>42061.31</v>
      </c>
      <c r="L45" s="106">
        <v>33256</v>
      </c>
      <c r="M45" s="106">
        <v>35410</v>
      </c>
    </row>
    <row r="46" spans="1:13">
      <c r="A46" s="107" t="s">
        <v>255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</row>
    <row r="47" spans="1:13">
      <c r="A47" s="102" t="s">
        <v>304</v>
      </c>
      <c r="B47" s="103">
        <v>8502.91</v>
      </c>
      <c r="C47" s="103">
        <v>11338</v>
      </c>
      <c r="D47" s="103">
        <v>7631</v>
      </c>
      <c r="E47" s="103">
        <v>11583</v>
      </c>
      <c r="F47" s="103">
        <v>9832.58</v>
      </c>
      <c r="G47" s="103">
        <v>10008.18</v>
      </c>
      <c r="H47" s="103">
        <v>10747.1</v>
      </c>
      <c r="I47" s="103">
        <v>9803.67</v>
      </c>
      <c r="J47" s="103">
        <v>8831.19</v>
      </c>
      <c r="K47" s="103">
        <v>10357.1</v>
      </c>
      <c r="L47" s="103">
        <v>5955.9926000000005</v>
      </c>
      <c r="M47" s="103">
        <v>7255.43</v>
      </c>
    </row>
    <row r="48" spans="1:13">
      <c r="A48" s="102" t="s">
        <v>305</v>
      </c>
      <c r="B48" s="103">
        <v>836.35</v>
      </c>
      <c r="C48" s="103">
        <v>676</v>
      </c>
      <c r="D48" s="103">
        <v>320</v>
      </c>
      <c r="E48" s="103">
        <v>152</v>
      </c>
      <c r="F48" s="103">
        <v>554.70000000000005</v>
      </c>
      <c r="G48" s="103">
        <v>488.75</v>
      </c>
      <c r="H48" s="103">
        <v>80.599999999999994</v>
      </c>
      <c r="I48" s="103">
        <v>195</v>
      </c>
      <c r="J48" s="103">
        <v>167.75</v>
      </c>
      <c r="K48" s="103">
        <v>80.599999999999994</v>
      </c>
      <c r="L48" s="103">
        <v>649.25</v>
      </c>
      <c r="M48" s="103">
        <v>62.5</v>
      </c>
    </row>
    <row r="49" spans="1:13">
      <c r="A49" s="102" t="s">
        <v>306</v>
      </c>
      <c r="B49" s="103" t="s">
        <v>155</v>
      </c>
      <c r="C49" s="103" t="s">
        <v>155</v>
      </c>
      <c r="D49" s="103" t="s">
        <v>155</v>
      </c>
      <c r="E49" s="103" t="s">
        <v>155</v>
      </c>
      <c r="F49" s="103" t="s">
        <v>155</v>
      </c>
      <c r="G49" s="103" t="s">
        <v>155</v>
      </c>
      <c r="H49" s="103" t="s">
        <v>155</v>
      </c>
      <c r="I49" s="103" t="s">
        <v>155</v>
      </c>
      <c r="J49" s="103" t="s">
        <v>288</v>
      </c>
      <c r="K49" s="103" t="s">
        <v>288</v>
      </c>
      <c r="L49" s="103" t="s">
        <v>288</v>
      </c>
      <c r="M49" s="103" t="s">
        <v>288</v>
      </c>
    </row>
    <row r="50" spans="1:13">
      <c r="A50" s="102" t="s">
        <v>351</v>
      </c>
      <c r="B50" s="103" t="s">
        <v>155</v>
      </c>
      <c r="C50" s="103" t="s">
        <v>155</v>
      </c>
      <c r="D50" s="103" t="s">
        <v>155</v>
      </c>
      <c r="E50" s="103">
        <v>152</v>
      </c>
      <c r="F50" s="103" t="s">
        <v>155</v>
      </c>
      <c r="G50" s="103" t="s">
        <v>155</v>
      </c>
      <c r="H50" s="103" t="s">
        <v>155</v>
      </c>
      <c r="I50" s="103" t="s">
        <v>155</v>
      </c>
      <c r="J50" s="103" t="s">
        <v>288</v>
      </c>
      <c r="K50" s="103" t="s">
        <v>288</v>
      </c>
      <c r="L50" s="103" t="s">
        <v>288</v>
      </c>
      <c r="M50" s="103" t="s">
        <v>288</v>
      </c>
    </row>
    <row r="51" spans="1:13">
      <c r="A51" s="108" t="s">
        <v>307</v>
      </c>
      <c r="B51" s="103" t="s">
        <v>155</v>
      </c>
      <c r="C51" s="103" t="s">
        <v>155</v>
      </c>
      <c r="D51" s="103" t="s">
        <v>155</v>
      </c>
      <c r="E51" s="103" t="s">
        <v>155</v>
      </c>
      <c r="F51" s="103" t="s">
        <v>155</v>
      </c>
      <c r="G51" s="103" t="s">
        <v>155</v>
      </c>
      <c r="H51" s="103" t="s">
        <v>155</v>
      </c>
      <c r="I51" s="103" t="s">
        <v>155</v>
      </c>
      <c r="J51" s="103" t="s">
        <v>288</v>
      </c>
      <c r="K51" s="103" t="s">
        <v>288</v>
      </c>
      <c r="L51" s="103" t="s">
        <v>288</v>
      </c>
      <c r="M51" s="103" t="s">
        <v>288</v>
      </c>
    </row>
    <row r="52" spans="1:13">
      <c r="A52" s="108" t="s">
        <v>308</v>
      </c>
      <c r="B52" s="103">
        <v>38280.550000000003</v>
      </c>
      <c r="C52" s="103">
        <v>101248</v>
      </c>
      <c r="D52" s="103">
        <v>78000</v>
      </c>
      <c r="E52" s="103">
        <v>112870</v>
      </c>
      <c r="F52" s="103">
        <v>139772.85</v>
      </c>
      <c r="G52" s="103">
        <v>95971.35</v>
      </c>
      <c r="H52" s="103">
        <v>97479.99</v>
      </c>
      <c r="I52" s="103">
        <v>108495.83</v>
      </c>
      <c r="J52" s="103">
        <v>138071.20000000001</v>
      </c>
      <c r="K52" s="103">
        <v>97239.99</v>
      </c>
      <c r="L52" s="103">
        <v>72876.06</v>
      </c>
      <c r="M52" s="103">
        <v>64359.289999999994</v>
      </c>
    </row>
    <row r="53" spans="1:13">
      <c r="A53" s="108" t="s">
        <v>309</v>
      </c>
      <c r="B53" s="103">
        <v>4545.5</v>
      </c>
      <c r="C53" s="103">
        <v>5162</v>
      </c>
      <c r="D53" s="103">
        <v>6139</v>
      </c>
      <c r="E53" s="103">
        <v>5784</v>
      </c>
      <c r="F53" s="103">
        <v>7380.31</v>
      </c>
      <c r="G53" s="103">
        <v>6892.6</v>
      </c>
      <c r="H53" s="103">
        <v>8849.8700000000008</v>
      </c>
      <c r="I53" s="103">
        <v>7332.54</v>
      </c>
      <c r="J53" s="103">
        <v>13722.135</v>
      </c>
      <c r="K53" s="103">
        <v>8849.8700000000008</v>
      </c>
      <c r="L53" s="103">
        <v>13468</v>
      </c>
      <c r="M53" s="103">
        <v>14728.55</v>
      </c>
    </row>
    <row r="54" spans="1:13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</row>
    <row r="55" spans="1:13" s="13" customFormat="1">
      <c r="A55" s="109" t="s">
        <v>254</v>
      </c>
      <c r="B55" s="106">
        <v>52165.31</v>
      </c>
      <c r="C55" s="106">
        <v>118424</v>
      </c>
      <c r="D55" s="106">
        <v>92090</v>
      </c>
      <c r="E55" s="106">
        <v>130541</v>
      </c>
      <c r="F55" s="106">
        <v>157540.44</v>
      </c>
      <c r="G55" s="106">
        <v>118036.03</v>
      </c>
      <c r="H55" s="106">
        <v>121624.45999999999</v>
      </c>
      <c r="I55" s="106">
        <v>125827.05</v>
      </c>
      <c r="J55" s="106">
        <v>160809.435</v>
      </c>
      <c r="K55" s="106">
        <v>116528.61</v>
      </c>
      <c r="L55" s="106">
        <v>92949</v>
      </c>
      <c r="M55" s="106">
        <v>86406</v>
      </c>
    </row>
    <row r="56" spans="1:13">
      <c r="A56" s="110" t="s">
        <v>146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</row>
    <row r="57" spans="1:13">
      <c r="A57" s="108" t="s">
        <v>310</v>
      </c>
      <c r="B57" s="103" t="s">
        <v>155</v>
      </c>
      <c r="C57" s="103" t="s">
        <v>155</v>
      </c>
      <c r="D57" s="103">
        <v>2</v>
      </c>
      <c r="E57" s="103">
        <v>3</v>
      </c>
      <c r="F57" s="103">
        <v>6.8</v>
      </c>
      <c r="G57" s="103">
        <v>134.4</v>
      </c>
      <c r="H57" s="103">
        <v>220.5</v>
      </c>
      <c r="I57" s="103" t="s">
        <v>155</v>
      </c>
      <c r="J57" s="103">
        <v>123.5</v>
      </c>
      <c r="K57" s="103">
        <v>220.5</v>
      </c>
      <c r="L57" s="103">
        <v>53.75</v>
      </c>
      <c r="M57" s="103">
        <v>53.75</v>
      </c>
    </row>
    <row r="58" spans="1:13">
      <c r="A58" s="102" t="s">
        <v>311</v>
      </c>
      <c r="B58" s="103">
        <v>52466.17</v>
      </c>
      <c r="C58" s="103">
        <v>53114</v>
      </c>
      <c r="D58" s="103">
        <v>80455</v>
      </c>
      <c r="E58" s="103">
        <v>117920</v>
      </c>
      <c r="F58" s="103">
        <v>170413.65</v>
      </c>
      <c r="G58" s="103">
        <v>133540.07</v>
      </c>
      <c r="H58" s="103">
        <v>126803.05</v>
      </c>
      <c r="I58" s="103">
        <v>111797.11</v>
      </c>
      <c r="J58" s="103">
        <v>136458.679</v>
      </c>
      <c r="K58" s="103">
        <v>126803.05</v>
      </c>
      <c r="L58" s="103">
        <v>153054.54999999999</v>
      </c>
      <c r="M58" s="103">
        <v>153054.54999999999</v>
      </c>
    </row>
    <row r="59" spans="1:13">
      <c r="A59" s="102" t="s">
        <v>312</v>
      </c>
      <c r="B59" s="103">
        <v>543.08000000000004</v>
      </c>
      <c r="C59" s="103">
        <v>338</v>
      </c>
      <c r="D59" s="103">
        <v>2555</v>
      </c>
      <c r="E59" s="103">
        <v>4753</v>
      </c>
      <c r="F59" s="103">
        <v>17788.240000000002</v>
      </c>
      <c r="G59" s="103">
        <v>19062.240000000002</v>
      </c>
      <c r="H59" s="103">
        <v>19959.650000000001</v>
      </c>
      <c r="I59" s="103">
        <v>21019.96</v>
      </c>
      <c r="J59" s="103">
        <v>31396.23</v>
      </c>
      <c r="K59" s="103">
        <v>19959.650000000001</v>
      </c>
      <c r="L59" s="103">
        <v>24594.23</v>
      </c>
      <c r="M59" s="103">
        <v>24594.23</v>
      </c>
    </row>
    <row r="60" spans="1:13">
      <c r="A60" s="111" t="s">
        <v>315</v>
      </c>
      <c r="B60" s="112">
        <v>1358.47</v>
      </c>
      <c r="C60" s="112">
        <v>1584</v>
      </c>
      <c r="D60" s="112">
        <v>3492</v>
      </c>
      <c r="E60" s="112">
        <v>2336</v>
      </c>
      <c r="F60" s="112">
        <v>4696.66</v>
      </c>
      <c r="G60" s="112">
        <v>7596.33</v>
      </c>
      <c r="H60" s="112">
        <v>9034.68</v>
      </c>
      <c r="I60" s="112">
        <v>4435.26</v>
      </c>
      <c r="J60" s="103">
        <v>8142.5349999999999</v>
      </c>
      <c r="K60" s="103" t="s">
        <v>288</v>
      </c>
      <c r="L60" s="103" t="s">
        <v>288</v>
      </c>
      <c r="M60" s="103" t="s">
        <v>288</v>
      </c>
    </row>
    <row r="61" spans="1:13">
      <c r="A61" s="111" t="s">
        <v>316</v>
      </c>
      <c r="B61" s="112">
        <v>360.8</v>
      </c>
      <c r="C61" s="112">
        <v>208</v>
      </c>
      <c r="D61" s="112">
        <v>452</v>
      </c>
      <c r="E61" s="112">
        <v>320</v>
      </c>
      <c r="F61" s="112">
        <v>415.75</v>
      </c>
      <c r="G61" s="112">
        <v>915</v>
      </c>
      <c r="H61" s="112">
        <v>3505.75</v>
      </c>
      <c r="I61" s="112">
        <v>1272.23</v>
      </c>
      <c r="J61" s="103">
        <v>849.13</v>
      </c>
      <c r="K61" s="103" t="s">
        <v>288</v>
      </c>
      <c r="L61" s="103" t="s">
        <v>288</v>
      </c>
      <c r="M61" s="103" t="s">
        <v>288</v>
      </c>
    </row>
    <row r="62" spans="1:13" ht="13.5">
      <c r="A62" s="102" t="s">
        <v>457</v>
      </c>
      <c r="B62" s="103" t="s">
        <v>155</v>
      </c>
      <c r="C62" s="103" t="s">
        <v>155</v>
      </c>
      <c r="D62" s="103" t="s">
        <v>155</v>
      </c>
      <c r="E62" s="103" t="s">
        <v>155</v>
      </c>
      <c r="F62" s="103" t="s">
        <v>155</v>
      </c>
      <c r="G62" s="103" t="s">
        <v>155</v>
      </c>
      <c r="H62" s="103" t="s">
        <v>155</v>
      </c>
      <c r="I62" s="103">
        <v>5405.2</v>
      </c>
      <c r="J62" s="103">
        <v>5424.35</v>
      </c>
      <c r="K62" s="103">
        <v>4466.8999999999996</v>
      </c>
      <c r="L62" s="103">
        <v>31976.9</v>
      </c>
      <c r="M62" s="103">
        <v>31976.9</v>
      </c>
    </row>
    <row r="63" spans="1:13" s="13" customFormat="1">
      <c r="A63" s="105" t="s">
        <v>281</v>
      </c>
      <c r="B63" s="106">
        <v>54132.15</v>
      </c>
      <c r="C63" s="106">
        <v>53993</v>
      </c>
      <c r="D63" s="106">
        <v>84578</v>
      </c>
      <c r="E63" s="106">
        <v>125863</v>
      </c>
      <c r="F63" s="106">
        <v>194709.68999999997</v>
      </c>
      <c r="G63" s="106">
        <v>161248.04</v>
      </c>
      <c r="H63" s="106">
        <v>159523.63</v>
      </c>
      <c r="I63" s="106">
        <v>143929.76</v>
      </c>
      <c r="J63" s="106">
        <v>173402.75899999999</v>
      </c>
      <c r="K63" s="106">
        <v>151450.1</v>
      </c>
      <c r="L63" s="106">
        <v>209679.43</v>
      </c>
      <c r="M63" s="106">
        <v>209679.43</v>
      </c>
    </row>
    <row r="64" spans="1:13">
      <c r="A64" s="107" t="s">
        <v>256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</row>
    <row r="65" spans="1:13">
      <c r="A65" s="108" t="s">
        <v>257</v>
      </c>
      <c r="B65" s="103">
        <v>983.37</v>
      </c>
      <c r="C65" s="103">
        <v>4</v>
      </c>
      <c r="D65" s="103" t="s">
        <v>155</v>
      </c>
      <c r="E65" s="103" t="s">
        <v>155</v>
      </c>
      <c r="F65" s="103">
        <v>622.15</v>
      </c>
      <c r="G65" s="103">
        <v>332.35</v>
      </c>
      <c r="H65" s="103">
        <v>1703.65</v>
      </c>
      <c r="I65" s="103" t="s">
        <v>155</v>
      </c>
      <c r="J65" s="103">
        <v>520</v>
      </c>
      <c r="K65" s="103">
        <v>1703.65</v>
      </c>
      <c r="L65" s="103">
        <v>3343.71</v>
      </c>
      <c r="M65" s="103">
        <v>1862.63</v>
      </c>
    </row>
    <row r="66" spans="1:13">
      <c r="A66" s="108" t="s">
        <v>313</v>
      </c>
      <c r="B66" s="103" t="s">
        <v>155</v>
      </c>
      <c r="C66" s="103">
        <v>331</v>
      </c>
      <c r="D66" s="103" t="s">
        <v>155</v>
      </c>
      <c r="E66" s="103" t="s">
        <v>155</v>
      </c>
      <c r="F66" s="103" t="s">
        <v>155</v>
      </c>
      <c r="G66" s="103">
        <v>306.67</v>
      </c>
      <c r="H66" s="103">
        <v>279.75</v>
      </c>
      <c r="I66" s="103" t="s">
        <v>155</v>
      </c>
      <c r="J66" s="103">
        <v>1346</v>
      </c>
      <c r="K66" s="103" t="s">
        <v>288</v>
      </c>
      <c r="L66" s="103">
        <v>572.53</v>
      </c>
      <c r="M66" s="103" t="s">
        <v>288</v>
      </c>
    </row>
    <row r="67" spans="1:13">
      <c r="A67" s="108" t="s">
        <v>314</v>
      </c>
      <c r="B67" s="103" t="s">
        <v>155</v>
      </c>
      <c r="C67" s="103" t="s">
        <v>155</v>
      </c>
      <c r="D67" s="103" t="s">
        <v>155</v>
      </c>
      <c r="E67" s="103" t="s">
        <v>155</v>
      </c>
      <c r="F67" s="103" t="s">
        <v>155</v>
      </c>
      <c r="G67" s="103" t="s">
        <v>155</v>
      </c>
      <c r="H67" s="103" t="s">
        <v>155</v>
      </c>
      <c r="I67" s="103" t="s">
        <v>155</v>
      </c>
      <c r="J67" s="103" t="s">
        <v>288</v>
      </c>
      <c r="K67" s="103" t="s">
        <v>288</v>
      </c>
      <c r="L67" s="103" t="s">
        <v>288</v>
      </c>
      <c r="M67" s="103" t="s">
        <v>288</v>
      </c>
    </row>
    <row r="68" spans="1:13" s="13" customFormat="1">
      <c r="A68" s="105" t="s">
        <v>258</v>
      </c>
      <c r="B68" s="106">
        <v>983.37</v>
      </c>
      <c r="C68" s="106">
        <v>335</v>
      </c>
      <c r="D68" s="106" t="s">
        <v>155</v>
      </c>
      <c r="E68" s="106" t="s">
        <v>155</v>
      </c>
      <c r="F68" s="106">
        <v>622.15</v>
      </c>
      <c r="G68" s="106">
        <v>639.02</v>
      </c>
      <c r="H68" s="106">
        <v>1983.4</v>
      </c>
      <c r="I68" s="106" t="s">
        <v>155</v>
      </c>
      <c r="J68" s="106">
        <v>1865.9</v>
      </c>
      <c r="K68" s="106">
        <v>1703.65</v>
      </c>
      <c r="L68" s="106">
        <v>3916</v>
      </c>
      <c r="M68" s="106">
        <v>2692</v>
      </c>
    </row>
    <row r="69" spans="1:13" ht="13.5" thickBot="1">
      <c r="A69" s="113" t="s">
        <v>282</v>
      </c>
      <c r="B69" s="114">
        <v>671</v>
      </c>
      <c r="C69" s="114">
        <v>23</v>
      </c>
      <c r="D69" s="114">
        <v>555</v>
      </c>
      <c r="E69" s="114">
        <v>3606</v>
      </c>
      <c r="F69" s="114">
        <v>391.41</v>
      </c>
      <c r="G69" s="114">
        <v>11.1</v>
      </c>
      <c r="H69" s="114">
        <v>294.2</v>
      </c>
      <c r="I69" s="114">
        <v>43.96</v>
      </c>
      <c r="J69" s="115">
        <v>243.74</v>
      </c>
      <c r="K69" s="115">
        <v>234.2</v>
      </c>
      <c r="L69" s="115">
        <v>593</v>
      </c>
      <c r="M69" s="115">
        <v>841</v>
      </c>
    </row>
    <row r="70" spans="1:13" ht="14.25" thickTop="1" thickBot="1">
      <c r="A70" s="116" t="s">
        <v>283</v>
      </c>
      <c r="B70" s="117">
        <f>B18+B19+B31+B35+B45+B55+B63+B68+B69</f>
        <v>2944757.35</v>
      </c>
      <c r="C70" s="117">
        <f t="shared" ref="C70:M70" si="0">C18+C19+C31+C35+C45+C55+C63+C68+C69</f>
        <v>3055622</v>
      </c>
      <c r="D70" s="117">
        <f>D18+D19+D31+D35+D45+D55+D63+D69</f>
        <v>3359311</v>
      </c>
      <c r="E70" s="117">
        <f>E18+E19+E31+E35+E45+E55+E63+E69</f>
        <v>3773993.1599999997</v>
      </c>
      <c r="F70" s="117">
        <f t="shared" si="0"/>
        <v>4236100.3930000011</v>
      </c>
      <c r="G70" s="117">
        <f t="shared" si="0"/>
        <v>3958422.8699999992</v>
      </c>
      <c r="H70" s="117">
        <f t="shared" si="0"/>
        <v>4196054.95</v>
      </c>
      <c r="I70" s="117">
        <f>I18+I19+I31+I35+I45+I55+I63+I69</f>
        <v>4365584</v>
      </c>
      <c r="J70" s="117">
        <f t="shared" si="0"/>
        <v>4615196.0201000003</v>
      </c>
      <c r="K70" s="117">
        <f t="shared" si="0"/>
        <v>4119808.5967999999</v>
      </c>
      <c r="L70" s="117">
        <f t="shared" si="0"/>
        <v>4307900.0191000002</v>
      </c>
      <c r="M70" s="117">
        <f t="shared" si="0"/>
        <v>4172323.2535999999</v>
      </c>
    </row>
    <row r="71" spans="1:13" ht="14.25" thickTop="1">
      <c r="A71" s="118" t="s">
        <v>458</v>
      </c>
      <c r="B71" s="118"/>
      <c r="C71" s="118"/>
      <c r="D71" s="118"/>
      <c r="E71" s="118"/>
      <c r="F71" s="118"/>
      <c r="G71" s="118"/>
      <c r="H71" s="119"/>
      <c r="I71" s="119"/>
      <c r="J71" s="118"/>
      <c r="K71" s="118"/>
      <c r="L71" s="118"/>
      <c r="M71" s="118"/>
    </row>
    <row r="72" spans="1:13" ht="13.5">
      <c r="A72" s="118" t="s">
        <v>459</v>
      </c>
      <c r="B72" s="118"/>
      <c r="C72" s="118"/>
      <c r="D72" s="118"/>
      <c r="E72" s="118"/>
      <c r="F72" s="118"/>
      <c r="G72" s="118"/>
      <c r="H72" s="119"/>
      <c r="I72" s="119"/>
      <c r="J72" s="118"/>
      <c r="K72" s="118"/>
      <c r="L72" s="118"/>
      <c r="M72" s="118"/>
    </row>
  </sheetData>
  <mergeCells count="2">
    <mergeCell ref="A3:M3"/>
    <mergeCell ref="A1:M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DF72-46B2-4E88-B5DA-647447467FFB}">
  <sheetPr>
    <pageSetUpPr fitToPage="1"/>
  </sheetPr>
  <dimension ref="A1:H42"/>
  <sheetViews>
    <sheetView view="pageBreakPreview" zoomScaleNormal="75" zoomScaleSheetLayoutView="100" workbookViewId="0">
      <selection activeCell="B42" sqref="B42"/>
    </sheetView>
  </sheetViews>
  <sheetFormatPr baseColWidth="10" defaultColWidth="11.42578125" defaultRowHeight="12.75"/>
  <cols>
    <col min="1" max="2" width="41.7109375" style="36" customWidth="1"/>
    <col min="3" max="3" width="6.140625" style="36" customWidth="1"/>
    <col min="4" max="16384" width="11.42578125" style="36"/>
  </cols>
  <sheetData>
    <row r="1" spans="1:8" s="22" customFormat="1" ht="18.75">
      <c r="A1" s="442" t="s">
        <v>203</v>
      </c>
      <c r="B1" s="442"/>
    </row>
    <row r="2" spans="1:8" s="24" customFormat="1" ht="15" customHeight="1">
      <c r="A2" s="23"/>
    </row>
    <row r="3" spans="1:8" s="24" customFormat="1" ht="15" customHeight="1">
      <c r="A3" s="446" t="s">
        <v>423</v>
      </c>
      <c r="B3" s="446"/>
    </row>
    <row r="4" spans="1:8" s="24" customFormat="1" ht="14.45" customHeight="1">
      <c r="A4" s="443" t="s">
        <v>508</v>
      </c>
      <c r="B4" s="446"/>
    </row>
    <row r="5" spans="1:8" s="24" customFormat="1" ht="15">
      <c r="A5" s="25"/>
      <c r="B5" s="26"/>
    </row>
    <row r="6" spans="1:8" ht="37.5" customHeight="1" thickBot="1">
      <c r="A6" s="147" t="s">
        <v>90</v>
      </c>
      <c r="B6" s="149" t="s">
        <v>150</v>
      </c>
    </row>
    <row r="7" spans="1:8">
      <c r="A7" s="140"/>
      <c r="B7" s="142"/>
    </row>
    <row r="8" spans="1:8">
      <c r="A8" s="128" t="s">
        <v>400</v>
      </c>
      <c r="B8" s="130">
        <v>0</v>
      </c>
    </row>
    <row r="9" spans="1:8">
      <c r="A9" s="131"/>
      <c r="B9" s="130"/>
    </row>
    <row r="10" spans="1:8">
      <c r="A10" s="128" t="s">
        <v>440</v>
      </c>
      <c r="B10" s="130">
        <v>0</v>
      </c>
      <c r="H10" s="404"/>
    </row>
    <row r="11" spans="1:8">
      <c r="A11" s="131"/>
      <c r="B11" s="130"/>
      <c r="H11" s="404"/>
    </row>
    <row r="12" spans="1:8">
      <c r="A12" s="128" t="s">
        <v>410</v>
      </c>
      <c r="B12" s="130">
        <v>0</v>
      </c>
      <c r="H12" s="404"/>
    </row>
    <row r="13" spans="1:8">
      <c r="A13" s="131"/>
      <c r="B13" s="130"/>
      <c r="H13" s="404"/>
    </row>
    <row r="14" spans="1:8">
      <c r="A14" s="128" t="s">
        <v>441</v>
      </c>
      <c r="B14" s="130">
        <v>0</v>
      </c>
      <c r="H14" s="404"/>
    </row>
    <row r="15" spans="1:8">
      <c r="A15" s="131"/>
      <c r="B15" s="130"/>
      <c r="H15" s="404"/>
    </row>
    <row r="16" spans="1:8">
      <c r="A16" s="128" t="s">
        <v>411</v>
      </c>
      <c r="B16" s="130">
        <v>53.62</v>
      </c>
      <c r="H16" s="404"/>
    </row>
    <row r="17" spans="1:8">
      <c r="A17" s="131"/>
      <c r="B17" s="130"/>
      <c r="H17" s="404"/>
    </row>
    <row r="18" spans="1:8">
      <c r="A18" s="128" t="s">
        <v>356</v>
      </c>
      <c r="B18" s="130">
        <v>0</v>
      </c>
      <c r="H18" s="404"/>
    </row>
    <row r="19" spans="1:8">
      <c r="A19" s="131"/>
      <c r="B19" s="130"/>
      <c r="H19" s="404"/>
    </row>
    <row r="20" spans="1:8">
      <c r="A20" s="128" t="s">
        <v>442</v>
      </c>
      <c r="B20" s="130">
        <v>181484.18</v>
      </c>
      <c r="H20" s="404"/>
    </row>
    <row r="21" spans="1:8">
      <c r="A21" s="131"/>
      <c r="B21" s="130"/>
      <c r="H21" s="404"/>
    </row>
    <row r="22" spans="1:8">
      <c r="A22" s="128" t="s">
        <v>399</v>
      </c>
      <c r="B22" s="130">
        <v>0</v>
      </c>
      <c r="H22" s="404"/>
    </row>
    <row r="23" spans="1:8">
      <c r="A23" s="131"/>
      <c r="B23" s="130"/>
      <c r="H23" s="404"/>
    </row>
    <row r="24" spans="1:8">
      <c r="A24" s="128" t="s">
        <v>338</v>
      </c>
      <c r="B24" s="130">
        <v>0</v>
      </c>
      <c r="H24" s="404"/>
    </row>
    <row r="25" spans="1:8">
      <c r="A25" s="131"/>
      <c r="B25" s="130"/>
      <c r="H25" s="404"/>
    </row>
    <row r="26" spans="1:8">
      <c r="A26" s="128" t="s">
        <v>443</v>
      </c>
      <c r="B26" s="130">
        <v>63.28</v>
      </c>
      <c r="H26" s="404"/>
    </row>
    <row r="27" spans="1:8">
      <c r="A27" s="131"/>
      <c r="B27" s="130"/>
    </row>
    <row r="28" spans="1:8">
      <c r="A28" s="128" t="s">
        <v>343</v>
      </c>
      <c r="B28" s="130">
        <v>0</v>
      </c>
    </row>
    <row r="29" spans="1:8">
      <c r="A29" s="131"/>
      <c r="B29" s="130"/>
    </row>
    <row r="30" spans="1:8">
      <c r="A30" s="128" t="s">
        <v>342</v>
      </c>
      <c r="B30" s="130">
        <v>0</v>
      </c>
    </row>
    <row r="31" spans="1:8">
      <c r="A31" s="131"/>
      <c r="B31" s="130"/>
    </row>
    <row r="32" spans="1:8">
      <c r="A32" s="128" t="s">
        <v>444</v>
      </c>
      <c r="B32" s="130">
        <v>0</v>
      </c>
    </row>
    <row r="33" spans="1:2">
      <c r="A33" s="131"/>
      <c r="B33" s="130"/>
    </row>
    <row r="34" spans="1:2">
      <c r="A34" s="128" t="s">
        <v>445</v>
      </c>
      <c r="B34" s="130">
        <v>0</v>
      </c>
    </row>
    <row r="35" spans="1:2">
      <c r="A35" s="131"/>
      <c r="B35" s="130"/>
    </row>
    <row r="36" spans="1:2">
      <c r="A36" s="128" t="s">
        <v>446</v>
      </c>
      <c r="B36" s="130">
        <v>587.5</v>
      </c>
    </row>
    <row r="37" spans="1:2">
      <c r="A37" s="128"/>
      <c r="B37" s="130"/>
    </row>
    <row r="38" spans="1:2">
      <c r="A38" s="128" t="s">
        <v>447</v>
      </c>
      <c r="B38" s="130">
        <v>86175.51</v>
      </c>
    </row>
    <row r="39" spans="1:2">
      <c r="A39" s="131"/>
      <c r="B39" s="130"/>
    </row>
    <row r="40" spans="1:2">
      <c r="A40" s="128" t="s">
        <v>448</v>
      </c>
      <c r="B40" s="130">
        <v>0</v>
      </c>
    </row>
    <row r="41" spans="1:2" ht="13.5" thickBot="1">
      <c r="A41" s="144"/>
      <c r="B41" s="130"/>
    </row>
    <row r="42" spans="1:2">
      <c r="A42" s="150" t="s">
        <v>449</v>
      </c>
      <c r="B42" s="405">
        <f>SUM(B8:B41)</f>
        <v>268364.08999999997</v>
      </c>
    </row>
  </sheetData>
  <mergeCells count="3">
    <mergeCell ref="A1:B1"/>
    <mergeCell ref="A3:B3"/>
    <mergeCell ref="A4:B4"/>
  </mergeCells>
  <printOptions horizontalCentered="1"/>
  <pageMargins left="0.55000000000000004" right="0.47" top="0.59055118110236227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pageSetUpPr fitToPage="1"/>
  </sheetPr>
  <dimension ref="A1:J23"/>
  <sheetViews>
    <sheetView showGridLines="0" view="pageBreakPreview" zoomScale="80" zoomScaleNormal="100" zoomScaleSheetLayoutView="80" workbookViewId="0">
      <selection activeCell="O14" sqref="O14"/>
    </sheetView>
  </sheetViews>
  <sheetFormatPr baseColWidth="10" defaultColWidth="11.42578125" defaultRowHeight="12.75"/>
  <cols>
    <col min="1" max="1" width="17.28515625" style="34" customWidth="1"/>
    <col min="2" max="8" width="16.28515625" style="34" customWidth="1"/>
    <col min="9" max="9" width="5.7109375" style="34" customWidth="1"/>
    <col min="10" max="16384" width="11.42578125" style="34"/>
  </cols>
  <sheetData>
    <row r="1" spans="1:10" s="3" customFormat="1" ht="18.75">
      <c r="A1" s="441" t="s">
        <v>203</v>
      </c>
      <c r="B1" s="441"/>
      <c r="C1" s="441"/>
      <c r="D1" s="441"/>
      <c r="E1" s="441"/>
      <c r="F1" s="441"/>
      <c r="G1" s="441"/>
      <c r="H1" s="441"/>
    </row>
    <row r="2" spans="1:10" ht="13.5">
      <c r="A2" s="91"/>
      <c r="B2" s="91"/>
      <c r="C2" s="91"/>
      <c r="D2" s="91"/>
      <c r="E2" s="91"/>
      <c r="F2" s="91"/>
      <c r="G2" s="91"/>
      <c r="H2" s="91"/>
    </row>
    <row r="3" spans="1:10" ht="30" customHeight="1">
      <c r="A3" s="448" t="s">
        <v>379</v>
      </c>
      <c r="B3" s="448"/>
      <c r="C3" s="448"/>
      <c r="D3" s="448"/>
      <c r="E3" s="448"/>
      <c r="F3" s="448"/>
      <c r="G3" s="448"/>
      <c r="H3" s="448"/>
      <c r="I3" s="11"/>
      <c r="J3" s="11"/>
    </row>
    <row r="4" spans="1:10" ht="15" customHeight="1">
      <c r="A4" s="449" t="s">
        <v>236</v>
      </c>
      <c r="B4" s="449"/>
      <c r="C4" s="449"/>
      <c r="D4" s="449"/>
      <c r="E4" s="449"/>
      <c r="F4" s="449"/>
      <c r="G4" s="449"/>
      <c r="H4" s="449"/>
      <c r="I4" s="11"/>
    </row>
    <row r="5" spans="1:10" ht="15" customHeight="1">
      <c r="A5" s="448" t="s">
        <v>424</v>
      </c>
      <c r="B5" s="448"/>
      <c r="C5" s="448"/>
      <c r="D5" s="448"/>
      <c r="E5" s="448"/>
      <c r="F5" s="448"/>
      <c r="G5" s="448"/>
      <c r="H5" s="448"/>
    </row>
    <row r="6" spans="1:10" ht="14.25" customHeight="1">
      <c r="A6" s="58"/>
      <c r="B6" s="58"/>
      <c r="C6" s="58"/>
      <c r="D6" s="58"/>
      <c r="E6" s="58"/>
      <c r="F6" s="58"/>
      <c r="G6" s="58"/>
      <c r="H6" s="58"/>
    </row>
    <row r="7" spans="1:10" s="41" customFormat="1" ht="26.25" customHeight="1">
      <c r="A7" s="451" t="s">
        <v>0</v>
      </c>
      <c r="B7" s="453" t="s">
        <v>1</v>
      </c>
      <c r="C7" s="450" t="s">
        <v>205</v>
      </c>
      <c r="D7" s="450" t="s">
        <v>206</v>
      </c>
      <c r="E7" s="450" t="s">
        <v>207</v>
      </c>
      <c r="F7" s="453" t="s">
        <v>2</v>
      </c>
      <c r="G7" s="453" t="s">
        <v>3</v>
      </c>
      <c r="H7" s="452" t="s">
        <v>4</v>
      </c>
    </row>
    <row r="8" spans="1:10" s="41" customFormat="1" ht="12.75" customHeight="1">
      <c r="A8" s="451"/>
      <c r="B8" s="453"/>
      <c r="C8" s="450"/>
      <c r="D8" s="450"/>
      <c r="E8" s="450"/>
      <c r="F8" s="453"/>
      <c r="G8" s="453"/>
      <c r="H8" s="452"/>
    </row>
    <row r="9" spans="1:10" s="41" customFormat="1" ht="13.5" thickBot="1">
      <c r="A9" s="451"/>
      <c r="B9" s="453"/>
      <c r="C9" s="450"/>
      <c r="D9" s="450"/>
      <c r="E9" s="450"/>
      <c r="F9" s="453"/>
      <c r="G9" s="453"/>
      <c r="H9" s="452"/>
    </row>
    <row r="10" spans="1:10" ht="22.15" customHeight="1">
      <c r="A10" s="173">
        <v>2014</v>
      </c>
      <c r="B10" s="174">
        <v>281.87381099999999</v>
      </c>
      <c r="C10" s="174">
        <v>99.847275999999994</v>
      </c>
      <c r="D10" s="174">
        <v>37.198947000000004</v>
      </c>
      <c r="E10" s="174">
        <v>70.496516</v>
      </c>
      <c r="F10" s="174">
        <v>147.64500000000001</v>
      </c>
      <c r="G10" s="174">
        <v>266.52787499999999</v>
      </c>
      <c r="H10" s="175">
        <v>903.58942500000001</v>
      </c>
    </row>
    <row r="11" spans="1:10">
      <c r="A11" s="176">
        <v>2015</v>
      </c>
      <c r="B11" s="177">
        <v>293.55028599999997</v>
      </c>
      <c r="C11" s="177">
        <v>97.065125999999992</v>
      </c>
      <c r="D11" s="177">
        <v>37.728904</v>
      </c>
      <c r="E11" s="177">
        <v>57.948425999999998</v>
      </c>
      <c r="F11" s="177">
        <v>186.53800000000001</v>
      </c>
      <c r="G11" s="177">
        <v>243.56248500000001</v>
      </c>
      <c r="H11" s="178">
        <v>916.39322700000002</v>
      </c>
    </row>
    <row r="12" spans="1:10">
      <c r="A12" s="176">
        <v>2016</v>
      </c>
      <c r="B12" s="177">
        <v>292.95441</v>
      </c>
      <c r="C12" s="177">
        <v>68.669477999999998</v>
      </c>
      <c r="D12" s="177">
        <v>43.159048999999996</v>
      </c>
      <c r="E12" s="177">
        <v>63.054974000000001</v>
      </c>
      <c r="F12" s="177">
        <v>204.03800000000001</v>
      </c>
      <c r="G12" s="177">
        <v>264.36273399999999</v>
      </c>
      <c r="H12" s="178">
        <v>936.23864499999991</v>
      </c>
    </row>
    <row r="13" spans="1:10">
      <c r="A13" s="176">
        <v>2017</v>
      </c>
      <c r="B13" s="177">
        <v>296.05045099999995</v>
      </c>
      <c r="C13" s="177">
        <v>69.009246000000005</v>
      </c>
      <c r="D13" s="177">
        <v>53.304234000000001</v>
      </c>
      <c r="E13" s="177">
        <v>36.886668</v>
      </c>
      <c r="F13" s="177">
        <v>215.321</v>
      </c>
      <c r="G13" s="177">
        <v>315.44473699999998</v>
      </c>
      <c r="H13" s="178">
        <v>986.01633599999991</v>
      </c>
    </row>
    <row r="14" spans="1:10">
      <c r="A14" s="176">
        <v>2018</v>
      </c>
      <c r="B14" s="177">
        <v>347.52986499999997</v>
      </c>
      <c r="C14" s="177">
        <v>54.758595999999997</v>
      </c>
      <c r="D14" s="177">
        <v>56.471806999999998</v>
      </c>
      <c r="E14" s="177">
        <v>20.81718</v>
      </c>
      <c r="F14" s="177">
        <v>228.06899999999999</v>
      </c>
      <c r="G14" s="177">
        <v>329.68817899999999</v>
      </c>
      <c r="H14" s="178">
        <v>1037.334627</v>
      </c>
    </row>
    <row r="15" spans="1:10">
      <c r="A15" s="176">
        <v>2019</v>
      </c>
      <c r="B15" s="177">
        <v>324.01770599999998</v>
      </c>
      <c r="C15" s="177">
        <v>69.433719999999994</v>
      </c>
      <c r="D15" s="177">
        <v>85.306719000000001</v>
      </c>
      <c r="E15" s="177">
        <v>44.635429999999999</v>
      </c>
      <c r="F15" s="177">
        <v>291.59673299999997</v>
      </c>
      <c r="G15" s="177">
        <v>314.57801999999998</v>
      </c>
      <c r="H15" s="178">
        <v>1129.5683280000001</v>
      </c>
    </row>
    <row r="16" spans="1:10">
      <c r="A16" s="176">
        <v>2020</v>
      </c>
      <c r="B16" s="177">
        <v>319.54221799999999</v>
      </c>
      <c r="C16" s="177">
        <v>66.360731999999999</v>
      </c>
      <c r="D16" s="177">
        <v>82.872915999999989</v>
      </c>
      <c r="E16" s="177">
        <v>44.257153000000002</v>
      </c>
      <c r="F16" s="177">
        <v>301.88961399999999</v>
      </c>
      <c r="G16" s="177">
        <v>368.80439699999999</v>
      </c>
      <c r="H16" s="178">
        <v>1183.72703</v>
      </c>
    </row>
    <row r="17" spans="1:8">
      <c r="A17" s="176">
        <v>2021</v>
      </c>
      <c r="B17" s="177">
        <v>326.72007100000002</v>
      </c>
      <c r="C17" s="177">
        <v>68.037582999999998</v>
      </c>
      <c r="D17" s="177">
        <v>83.465627999999995</v>
      </c>
      <c r="E17" s="177">
        <v>51.863213999999999</v>
      </c>
      <c r="F17" s="177">
        <v>324.16599000000002</v>
      </c>
      <c r="G17" s="177">
        <v>339.21409599999998</v>
      </c>
      <c r="H17" s="178">
        <v>1193.466582</v>
      </c>
    </row>
    <row r="18" spans="1:8">
      <c r="A18" s="179">
        <v>2022</v>
      </c>
      <c r="B18" s="177">
        <v>468.25569200000001</v>
      </c>
      <c r="C18" s="177">
        <v>84.812342999999998</v>
      </c>
      <c r="D18" s="177">
        <v>108.063739</v>
      </c>
      <c r="E18" s="177">
        <v>72.735693999999995</v>
      </c>
      <c r="F18" s="177">
        <v>258.81382000000002</v>
      </c>
      <c r="G18" s="177">
        <v>298.98067900000001</v>
      </c>
      <c r="H18" s="178">
        <v>1291.661967</v>
      </c>
    </row>
    <row r="19" spans="1:8">
      <c r="A19" s="179" t="s">
        <v>519</v>
      </c>
      <c r="B19" s="177">
        <v>483.86803900000001</v>
      </c>
      <c r="C19" s="177">
        <v>139.08186900000001</v>
      </c>
      <c r="D19" s="177">
        <v>192.987255</v>
      </c>
      <c r="E19" s="177">
        <v>41.466932999999997</v>
      </c>
      <c r="F19" s="177">
        <v>262.775036</v>
      </c>
      <c r="G19" s="177">
        <v>333.39133500000003</v>
      </c>
      <c r="H19" s="178">
        <v>1453.570467</v>
      </c>
    </row>
    <row r="20" spans="1:8" ht="13.5" thickBot="1">
      <c r="A20" s="180" t="s">
        <v>520</v>
      </c>
      <c r="B20" s="181">
        <v>508.73764898609022</v>
      </c>
      <c r="C20" s="181">
        <v>146.230330066606</v>
      </c>
      <c r="D20" s="181">
        <v>202.90631841666047</v>
      </c>
      <c r="E20" s="181">
        <v>43.598229898965741</v>
      </c>
      <c r="F20" s="181">
        <v>276.28101724419793</v>
      </c>
      <c r="G20" s="181">
        <v>350.52681782983819</v>
      </c>
      <c r="H20" s="182">
        <v>1528.2803624423586</v>
      </c>
    </row>
    <row r="21" spans="1:8">
      <c r="A21" s="118"/>
      <c r="B21" s="169"/>
      <c r="C21" s="169"/>
      <c r="D21" s="169"/>
      <c r="E21" s="169"/>
      <c r="F21" s="169"/>
      <c r="G21" s="169"/>
      <c r="H21" s="169"/>
    </row>
    <row r="22" spans="1:8">
      <c r="A22" s="118" t="s">
        <v>295</v>
      </c>
      <c r="B22" s="118"/>
      <c r="C22" s="118"/>
      <c r="D22" s="118"/>
      <c r="E22" s="118"/>
      <c r="F22" s="118"/>
      <c r="G22" s="118"/>
      <c r="H22" s="118"/>
    </row>
    <row r="23" spans="1:8">
      <c r="A23" s="118" t="s">
        <v>296</v>
      </c>
      <c r="B23" s="118"/>
      <c r="C23" s="118"/>
      <c r="D23" s="118"/>
      <c r="E23" s="118"/>
      <c r="F23" s="118"/>
      <c r="G23" s="118"/>
      <c r="H23" s="118"/>
    </row>
  </sheetData>
  <mergeCells count="12">
    <mergeCell ref="A1:H1"/>
    <mergeCell ref="A3:H3"/>
    <mergeCell ref="A4:H4"/>
    <mergeCell ref="A5:H5"/>
    <mergeCell ref="C7:C9"/>
    <mergeCell ref="D7:D9"/>
    <mergeCell ref="E7:E9"/>
    <mergeCell ref="A7:A9"/>
    <mergeCell ref="H7:H9"/>
    <mergeCell ref="G7:G9"/>
    <mergeCell ref="B7:B9"/>
    <mergeCell ref="F7:F9"/>
  </mergeCells>
  <printOptions horizontalCentered="1"/>
  <pageMargins left="0.4" right="0.32" top="0.59055118110236227" bottom="0.98425196850393704" header="0" footer="0"/>
  <pageSetup paperSize="9" scale="71" orientation="portrait" r:id="rId1"/>
  <headerFooter alignWithMargins="0">
    <oddFooter>&amp;C&amp;A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DF2B7-FCA6-40B5-8DCF-77B84856B0A6}">
  <sheetPr>
    <pageSetUpPr fitToPage="1"/>
  </sheetPr>
  <dimension ref="A1:S29"/>
  <sheetViews>
    <sheetView view="pageBreakPreview" zoomScale="75" zoomScaleNormal="75" zoomScaleSheetLayoutView="75" workbookViewId="0">
      <selection activeCell="T50" sqref="T50"/>
    </sheetView>
  </sheetViews>
  <sheetFormatPr baseColWidth="10" defaultRowHeight="12.75"/>
  <cols>
    <col min="1" max="1" width="23.5703125" style="47" customWidth="1"/>
    <col min="2" max="13" width="10.7109375" style="47" customWidth="1"/>
    <col min="14" max="14" width="11.5703125" style="47" customWidth="1"/>
    <col min="15" max="16" width="12.5703125" style="47" customWidth="1"/>
    <col min="17" max="17" width="11.5703125" style="47" customWidth="1"/>
    <col min="18" max="18" width="12.5703125" style="47" customWidth="1"/>
    <col min="19" max="30" width="11.5703125" style="47" customWidth="1"/>
    <col min="31" max="16384" width="11.42578125" style="47"/>
  </cols>
  <sheetData>
    <row r="1" spans="1:19" ht="18.75">
      <c r="A1" s="459" t="s">
        <v>203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</row>
    <row r="2" spans="1:19" ht="13.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298"/>
      <c r="O2" s="298"/>
      <c r="P2" s="298"/>
      <c r="Q2" s="298"/>
    </row>
    <row r="3" spans="1:19" ht="15" customHeight="1">
      <c r="A3" s="460" t="s">
        <v>471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</row>
    <row r="4" spans="1:19" ht="15" customHeight="1">
      <c r="A4" s="460" t="s">
        <v>237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</row>
    <row r="5" spans="1:19" ht="14.2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9" ht="24.75" customHeight="1">
      <c r="A6" s="461" t="s">
        <v>90</v>
      </c>
      <c r="B6" s="463">
        <v>2007</v>
      </c>
      <c r="C6" s="455">
        <v>2008</v>
      </c>
      <c r="D6" s="463">
        <v>2009</v>
      </c>
      <c r="E6" s="457">
        <v>2010</v>
      </c>
      <c r="F6" s="455">
        <v>2011</v>
      </c>
      <c r="G6" s="455">
        <v>2012</v>
      </c>
      <c r="H6" s="457">
        <v>2013</v>
      </c>
      <c r="I6" s="455">
        <v>2014</v>
      </c>
      <c r="J6" s="455">
        <v>2015</v>
      </c>
      <c r="K6" s="455">
        <v>2016</v>
      </c>
      <c r="L6" s="455">
        <v>2017</v>
      </c>
      <c r="M6" s="455">
        <v>2018</v>
      </c>
      <c r="N6" s="455">
        <v>2019</v>
      </c>
      <c r="O6" s="455">
        <v>2020</v>
      </c>
      <c r="P6" s="455" t="s">
        <v>470</v>
      </c>
      <c r="Q6" s="457" t="s">
        <v>481</v>
      </c>
      <c r="R6" s="457" t="s">
        <v>492</v>
      </c>
      <c r="S6" s="457" t="s">
        <v>509</v>
      </c>
    </row>
    <row r="7" spans="1:19" ht="28.5" customHeight="1" thickBot="1">
      <c r="A7" s="462"/>
      <c r="B7" s="464"/>
      <c r="C7" s="456"/>
      <c r="D7" s="464"/>
      <c r="E7" s="458"/>
      <c r="F7" s="456"/>
      <c r="G7" s="456"/>
      <c r="H7" s="458"/>
      <c r="I7" s="456"/>
      <c r="J7" s="456"/>
      <c r="K7" s="456"/>
      <c r="L7" s="456"/>
      <c r="M7" s="456"/>
      <c r="N7" s="456"/>
      <c r="O7" s="456"/>
      <c r="P7" s="456"/>
      <c r="Q7" s="458"/>
      <c r="R7" s="458"/>
      <c r="S7" s="458"/>
    </row>
    <row r="8" spans="1:19" ht="27" customHeight="1" thickTop="1">
      <c r="A8" s="372" t="s">
        <v>224</v>
      </c>
      <c r="B8" s="406" t="s">
        <v>155</v>
      </c>
      <c r="C8" s="309" t="s">
        <v>155</v>
      </c>
      <c r="D8" s="406" t="s">
        <v>155</v>
      </c>
      <c r="E8" s="309" t="s">
        <v>155</v>
      </c>
      <c r="F8" s="406" t="s">
        <v>155</v>
      </c>
      <c r="G8" s="309" t="s">
        <v>155</v>
      </c>
      <c r="H8" s="406" t="s">
        <v>155</v>
      </c>
      <c r="I8" s="309" t="s">
        <v>155</v>
      </c>
      <c r="J8" s="406" t="s">
        <v>155</v>
      </c>
      <c r="K8" s="309" t="s">
        <v>155</v>
      </c>
      <c r="L8" s="406" t="s">
        <v>155</v>
      </c>
      <c r="M8" s="309" t="s">
        <v>155</v>
      </c>
      <c r="N8" s="406" t="s">
        <v>155</v>
      </c>
      <c r="O8" s="309" t="s">
        <v>155</v>
      </c>
      <c r="P8" s="406" t="s">
        <v>155</v>
      </c>
      <c r="Q8" s="406" t="s">
        <v>155</v>
      </c>
      <c r="R8" s="406" t="s">
        <v>155</v>
      </c>
      <c r="S8" s="406" t="s">
        <v>155</v>
      </c>
    </row>
    <row r="9" spans="1:19" ht="14.1" customHeight="1">
      <c r="A9" s="372" t="s">
        <v>286</v>
      </c>
      <c r="B9" s="406" t="s">
        <v>155</v>
      </c>
      <c r="C9" s="309" t="s">
        <v>155</v>
      </c>
      <c r="D9" s="406" t="s">
        <v>155</v>
      </c>
      <c r="E9" s="309">
        <v>14</v>
      </c>
      <c r="F9" s="406" t="s">
        <v>155</v>
      </c>
      <c r="G9" s="309" t="s">
        <v>155</v>
      </c>
      <c r="H9" s="406" t="s">
        <v>155</v>
      </c>
      <c r="I9" s="309" t="s">
        <v>155</v>
      </c>
      <c r="J9" s="406" t="s">
        <v>155</v>
      </c>
      <c r="K9" s="309" t="s">
        <v>155</v>
      </c>
      <c r="L9" s="406" t="s">
        <v>155</v>
      </c>
      <c r="M9" s="309" t="s">
        <v>155</v>
      </c>
      <c r="N9" s="406" t="s">
        <v>155</v>
      </c>
      <c r="O9" s="309" t="s">
        <v>155</v>
      </c>
      <c r="P9" s="406" t="s">
        <v>155</v>
      </c>
      <c r="Q9" s="406" t="s">
        <v>155</v>
      </c>
      <c r="R9" s="406" t="s">
        <v>155</v>
      </c>
      <c r="S9" s="406" t="s">
        <v>155</v>
      </c>
    </row>
    <row r="10" spans="1:19" ht="14.1" customHeight="1">
      <c r="A10" s="372" t="s">
        <v>225</v>
      </c>
      <c r="B10" s="406">
        <v>5327</v>
      </c>
      <c r="C10" s="309">
        <v>5150</v>
      </c>
      <c r="D10" s="406">
        <v>4397</v>
      </c>
      <c r="E10" s="309">
        <v>4177</v>
      </c>
      <c r="F10" s="406">
        <v>4095.56</v>
      </c>
      <c r="G10" s="309">
        <v>5801</v>
      </c>
      <c r="H10" s="406">
        <v>7013</v>
      </c>
      <c r="I10" s="309">
        <v>7264.26</v>
      </c>
      <c r="J10" s="406">
        <v>6620.59</v>
      </c>
      <c r="K10" s="309">
        <v>8066.24</v>
      </c>
      <c r="L10" s="406">
        <v>7778.41</v>
      </c>
      <c r="M10" s="309">
        <v>8100.55</v>
      </c>
      <c r="N10" s="373">
        <v>8253.3700000000008</v>
      </c>
      <c r="O10" s="374">
        <v>8309.68</v>
      </c>
      <c r="P10" s="373">
        <v>9074.4699999999993</v>
      </c>
      <c r="Q10" s="373">
        <v>7149.74</v>
      </c>
      <c r="R10" s="373">
        <v>5636.74</v>
      </c>
      <c r="S10" s="373">
        <v>5794.21</v>
      </c>
    </row>
    <row r="11" spans="1:19" ht="14.1" customHeight="1">
      <c r="A11" s="372" t="s">
        <v>226</v>
      </c>
      <c r="B11" s="406">
        <v>4</v>
      </c>
      <c r="C11" s="309">
        <v>11</v>
      </c>
      <c r="D11" s="406">
        <v>8</v>
      </c>
      <c r="E11" s="309">
        <v>5</v>
      </c>
      <c r="F11" s="406">
        <v>20.59</v>
      </c>
      <c r="G11" s="309" t="s">
        <v>155</v>
      </c>
      <c r="H11" s="406">
        <v>2</v>
      </c>
      <c r="I11" s="309">
        <v>9.41</v>
      </c>
      <c r="J11" s="406">
        <v>5.88</v>
      </c>
      <c r="K11" s="309">
        <v>9.7100000000000009</v>
      </c>
      <c r="L11" s="406">
        <v>3.53</v>
      </c>
      <c r="M11" s="309" t="s">
        <v>155</v>
      </c>
      <c r="N11" s="406">
        <v>23.16</v>
      </c>
      <c r="O11" s="374">
        <v>22.53</v>
      </c>
      <c r="P11" s="373">
        <v>1.05</v>
      </c>
      <c r="Q11" s="373">
        <v>36.32</v>
      </c>
      <c r="R11" s="407" t="s">
        <v>155</v>
      </c>
      <c r="S11" s="408" t="s">
        <v>155</v>
      </c>
    </row>
    <row r="12" spans="1:19" ht="14.1" customHeight="1">
      <c r="A12" s="372" t="s">
        <v>330</v>
      </c>
      <c r="B12" s="406">
        <v>35860</v>
      </c>
      <c r="C12" s="309">
        <v>31857</v>
      </c>
      <c r="D12" s="406">
        <v>29540</v>
      </c>
      <c r="E12" s="309">
        <v>24371</v>
      </c>
      <c r="F12" s="406">
        <v>41368.1</v>
      </c>
      <c r="G12" s="309">
        <v>41669</v>
      </c>
      <c r="H12" s="406">
        <v>54451</v>
      </c>
      <c r="I12" s="309">
        <v>54040.5</v>
      </c>
      <c r="J12" s="406">
        <v>42611.76</v>
      </c>
      <c r="K12" s="309">
        <v>46546.35</v>
      </c>
      <c r="L12" s="406">
        <v>49608.47</v>
      </c>
      <c r="M12" s="309">
        <v>44931.59</v>
      </c>
      <c r="N12" s="373">
        <v>42645.74</v>
      </c>
      <c r="O12" s="374">
        <v>40994.839999999997</v>
      </c>
      <c r="P12" s="373">
        <v>40663.11</v>
      </c>
      <c r="Q12" s="373">
        <v>38894.21</v>
      </c>
      <c r="R12" s="373">
        <v>24250.05</v>
      </c>
      <c r="S12" s="373">
        <v>32972.26</v>
      </c>
    </row>
    <row r="13" spans="1:19" ht="14.1" customHeight="1">
      <c r="A13" s="372" t="s">
        <v>227</v>
      </c>
      <c r="B13" s="406">
        <v>23013</v>
      </c>
      <c r="C13" s="309">
        <v>25298</v>
      </c>
      <c r="D13" s="406">
        <v>28260</v>
      </c>
      <c r="E13" s="309">
        <v>25212</v>
      </c>
      <c r="F13" s="406">
        <v>29632.01</v>
      </c>
      <c r="G13" s="309">
        <v>33531</v>
      </c>
      <c r="H13" s="406">
        <v>33996</v>
      </c>
      <c r="I13" s="309">
        <v>36381.22</v>
      </c>
      <c r="J13" s="406">
        <v>30790.41</v>
      </c>
      <c r="K13" s="309">
        <v>41567.47</v>
      </c>
      <c r="L13" s="406">
        <v>39091.53</v>
      </c>
      <c r="M13" s="309">
        <v>38751.94</v>
      </c>
      <c r="N13" s="373">
        <v>36429.89</v>
      </c>
      <c r="O13" s="374">
        <v>31833.05</v>
      </c>
      <c r="P13" s="373">
        <v>32537.759999999998</v>
      </c>
      <c r="Q13" s="373">
        <v>15890.42</v>
      </c>
      <c r="R13" s="373">
        <v>10024.629999999999</v>
      </c>
      <c r="S13" s="373">
        <v>23835.63</v>
      </c>
    </row>
    <row r="14" spans="1:19" ht="14.1" customHeight="1">
      <c r="A14" s="372" t="s">
        <v>228</v>
      </c>
      <c r="B14" s="406">
        <v>3</v>
      </c>
      <c r="C14" s="309">
        <v>3</v>
      </c>
      <c r="D14" s="406">
        <v>92</v>
      </c>
      <c r="E14" s="309">
        <v>77</v>
      </c>
      <c r="F14" s="406">
        <v>51.47</v>
      </c>
      <c r="G14" s="309">
        <v>154</v>
      </c>
      <c r="H14" s="406">
        <v>174</v>
      </c>
      <c r="I14" s="309">
        <v>160</v>
      </c>
      <c r="J14" s="406">
        <v>52.94</v>
      </c>
      <c r="K14" s="309">
        <v>127.65</v>
      </c>
      <c r="L14" s="406">
        <v>106.47</v>
      </c>
      <c r="M14" s="309">
        <v>162.94</v>
      </c>
      <c r="N14" s="373">
        <v>155.79</v>
      </c>
      <c r="O14" s="374">
        <v>160</v>
      </c>
      <c r="P14" s="373">
        <v>168.95</v>
      </c>
      <c r="Q14" s="373">
        <v>119.47</v>
      </c>
      <c r="R14" s="373">
        <v>84.21</v>
      </c>
      <c r="S14" s="373">
        <v>69.47</v>
      </c>
    </row>
    <row r="15" spans="1:19" ht="14.1" customHeight="1">
      <c r="A15" s="372" t="s">
        <v>229</v>
      </c>
      <c r="B15" s="406">
        <v>13</v>
      </c>
      <c r="C15" s="309">
        <v>28</v>
      </c>
      <c r="D15" s="406">
        <v>19</v>
      </c>
      <c r="E15" s="309" t="s">
        <v>155</v>
      </c>
      <c r="F15" s="406">
        <v>5.88</v>
      </c>
      <c r="G15" s="309">
        <v>8</v>
      </c>
      <c r="H15" s="406">
        <v>6</v>
      </c>
      <c r="I15" s="309">
        <v>17.649999999999999</v>
      </c>
      <c r="J15" s="406">
        <v>62.94</v>
      </c>
      <c r="K15" s="309">
        <v>168.53</v>
      </c>
      <c r="L15" s="406">
        <v>17.239999999999998</v>
      </c>
      <c r="M15" s="309">
        <v>8.94</v>
      </c>
      <c r="N15" s="373">
        <v>286.83999999999997</v>
      </c>
      <c r="O15" s="374">
        <v>347.37</v>
      </c>
      <c r="P15" s="373">
        <v>398.95</v>
      </c>
      <c r="Q15" s="373">
        <v>310.74</v>
      </c>
      <c r="R15" s="407" t="s">
        <v>155</v>
      </c>
      <c r="S15" s="407">
        <v>684.74</v>
      </c>
    </row>
    <row r="16" spans="1:19" ht="14.1" customHeight="1">
      <c r="A16" s="372" t="s">
        <v>230</v>
      </c>
      <c r="B16" s="406">
        <v>193</v>
      </c>
      <c r="C16" s="309">
        <v>381</v>
      </c>
      <c r="D16" s="406">
        <v>130</v>
      </c>
      <c r="E16" s="309">
        <v>322</v>
      </c>
      <c r="F16" s="406">
        <v>417.62</v>
      </c>
      <c r="G16" s="309">
        <v>421</v>
      </c>
      <c r="H16" s="406">
        <v>530</v>
      </c>
      <c r="I16" s="309">
        <v>520.17999999999995</v>
      </c>
      <c r="J16" s="406">
        <v>310.47000000000003</v>
      </c>
      <c r="K16" s="309">
        <v>402.12</v>
      </c>
      <c r="L16" s="406">
        <v>270.76</v>
      </c>
      <c r="M16" s="309">
        <v>135.18</v>
      </c>
      <c r="N16" s="373">
        <v>91.32</v>
      </c>
      <c r="O16" s="374">
        <v>79.47</v>
      </c>
      <c r="P16" s="373">
        <v>21.32</v>
      </c>
      <c r="Q16" s="373">
        <v>95.32</v>
      </c>
      <c r="R16" s="373">
        <v>32.369999999999997</v>
      </c>
      <c r="S16" s="373">
        <v>32.89</v>
      </c>
    </row>
    <row r="17" spans="1:19" ht="14.1" customHeight="1">
      <c r="A17" s="372" t="s">
        <v>231</v>
      </c>
      <c r="B17" s="406">
        <v>3659</v>
      </c>
      <c r="C17" s="309">
        <v>4739</v>
      </c>
      <c r="D17" s="406">
        <v>3128</v>
      </c>
      <c r="E17" s="309">
        <v>2911</v>
      </c>
      <c r="F17" s="406">
        <v>5816.5</v>
      </c>
      <c r="G17" s="309">
        <v>7883</v>
      </c>
      <c r="H17" s="406">
        <v>8766</v>
      </c>
      <c r="I17" s="309">
        <v>7973.45</v>
      </c>
      <c r="J17" s="406">
        <v>5733.94</v>
      </c>
      <c r="K17" s="309">
        <v>5931.59</v>
      </c>
      <c r="L17" s="406">
        <v>5068.82</v>
      </c>
      <c r="M17" s="309">
        <v>3805.41</v>
      </c>
      <c r="N17" s="373">
        <v>3101.05</v>
      </c>
      <c r="O17" s="374">
        <v>2600.63</v>
      </c>
      <c r="P17" s="373">
        <v>2957.89</v>
      </c>
      <c r="Q17" s="373">
        <v>1230.68</v>
      </c>
      <c r="R17" s="373">
        <v>1344.47</v>
      </c>
      <c r="S17" s="373">
        <v>1444.74</v>
      </c>
    </row>
    <row r="18" spans="1:19" ht="14.1" customHeight="1">
      <c r="A18" s="372" t="s">
        <v>232</v>
      </c>
      <c r="B18" s="406" t="s">
        <v>155</v>
      </c>
      <c r="C18" s="309">
        <v>14</v>
      </c>
      <c r="D18" s="406" t="s">
        <v>155</v>
      </c>
      <c r="E18" s="309">
        <v>21</v>
      </c>
      <c r="F18" s="406">
        <v>127.65</v>
      </c>
      <c r="G18" s="309">
        <v>522</v>
      </c>
      <c r="H18" s="406">
        <v>913</v>
      </c>
      <c r="I18" s="309">
        <v>640</v>
      </c>
      <c r="J18" s="406">
        <v>256.47000000000003</v>
      </c>
      <c r="K18" s="309">
        <v>302.35000000000002</v>
      </c>
      <c r="L18" s="406">
        <v>292.35000000000002</v>
      </c>
      <c r="M18" s="309">
        <v>238.24</v>
      </c>
      <c r="N18" s="373">
        <v>90</v>
      </c>
      <c r="O18" s="374">
        <v>335.26</v>
      </c>
      <c r="P18" s="373">
        <v>95.26</v>
      </c>
      <c r="Q18" s="373">
        <v>174.74</v>
      </c>
      <c r="R18" s="373">
        <v>77.89</v>
      </c>
      <c r="S18" s="373">
        <v>58.42</v>
      </c>
    </row>
    <row r="19" spans="1:19" ht="14.1" customHeight="1">
      <c r="A19" s="372" t="s">
        <v>233</v>
      </c>
      <c r="B19" s="406">
        <v>24</v>
      </c>
      <c r="C19" s="309" t="s">
        <v>155</v>
      </c>
      <c r="D19" s="406" t="s">
        <v>155</v>
      </c>
      <c r="E19" s="309" t="s">
        <v>155</v>
      </c>
      <c r="F19" s="406" t="s">
        <v>155</v>
      </c>
      <c r="G19" s="309" t="s">
        <v>155</v>
      </c>
      <c r="H19" s="406">
        <v>52</v>
      </c>
      <c r="I19" s="309">
        <v>24.12</v>
      </c>
      <c r="J19" s="406">
        <v>5.88</v>
      </c>
      <c r="K19" s="309" t="s">
        <v>155</v>
      </c>
      <c r="L19" s="406">
        <v>0.28999999999999998</v>
      </c>
      <c r="M19" s="309">
        <v>1.76</v>
      </c>
      <c r="N19" s="373" t="s">
        <v>155</v>
      </c>
      <c r="O19" s="309">
        <v>26.32</v>
      </c>
      <c r="P19" s="373">
        <v>18.95</v>
      </c>
      <c r="Q19" s="373">
        <v>10.53</v>
      </c>
      <c r="R19" s="407" t="s">
        <v>155</v>
      </c>
      <c r="S19" s="407">
        <v>147.37</v>
      </c>
    </row>
    <row r="20" spans="1:19" ht="14.1" customHeight="1">
      <c r="A20" s="372" t="s">
        <v>234</v>
      </c>
      <c r="B20" s="406">
        <v>6460</v>
      </c>
      <c r="C20" s="309">
        <v>10416</v>
      </c>
      <c r="D20" s="406">
        <v>8308</v>
      </c>
      <c r="E20" s="309">
        <v>7314</v>
      </c>
      <c r="F20" s="406">
        <v>10566.83</v>
      </c>
      <c r="G20" s="309">
        <v>15952</v>
      </c>
      <c r="H20" s="406">
        <v>16979</v>
      </c>
      <c r="I20" s="309">
        <v>13814.76</v>
      </c>
      <c r="J20" s="406">
        <v>9827.35</v>
      </c>
      <c r="K20" s="309">
        <v>15039.41</v>
      </c>
      <c r="L20" s="406">
        <v>13976.06</v>
      </c>
      <c r="M20" s="309">
        <v>14137.76</v>
      </c>
      <c r="N20" s="373">
        <v>12254.74</v>
      </c>
      <c r="O20" s="374">
        <v>10718.37</v>
      </c>
      <c r="P20" s="373">
        <v>8894.4699999999993</v>
      </c>
      <c r="Q20" s="373">
        <v>3033.16</v>
      </c>
      <c r="R20" s="373">
        <v>4619.42</v>
      </c>
      <c r="S20" s="373">
        <v>4024.21</v>
      </c>
    </row>
    <row r="21" spans="1:19" ht="14.1" customHeight="1">
      <c r="A21" s="372" t="s">
        <v>235</v>
      </c>
      <c r="B21" s="406">
        <v>592</v>
      </c>
      <c r="C21" s="309">
        <v>1372</v>
      </c>
      <c r="D21" s="406">
        <v>2175</v>
      </c>
      <c r="E21" s="309">
        <v>3302</v>
      </c>
      <c r="F21" s="406">
        <v>5244.09</v>
      </c>
      <c r="G21" s="309">
        <v>10362</v>
      </c>
      <c r="H21" s="406">
        <v>14079</v>
      </c>
      <c r="I21" s="309">
        <v>10692.12</v>
      </c>
      <c r="J21" s="406">
        <v>11470.59</v>
      </c>
      <c r="K21" s="309">
        <v>10918.82</v>
      </c>
      <c r="L21" s="406">
        <v>8012.94</v>
      </c>
      <c r="M21" s="309">
        <v>4971.71</v>
      </c>
      <c r="N21" s="373">
        <v>3795</v>
      </c>
      <c r="O21" s="374">
        <v>2723.95</v>
      </c>
      <c r="P21" s="373">
        <v>1773.68</v>
      </c>
      <c r="Q21" s="373">
        <v>674.74</v>
      </c>
      <c r="R21" s="373">
        <v>257.63</v>
      </c>
      <c r="S21" s="373">
        <v>347.37</v>
      </c>
    </row>
    <row r="22" spans="1:19" ht="14.1" customHeight="1">
      <c r="A22" s="372" t="s">
        <v>352</v>
      </c>
      <c r="B22" s="406" t="s">
        <v>155</v>
      </c>
      <c r="C22" s="309" t="s">
        <v>155</v>
      </c>
      <c r="D22" s="406" t="s">
        <v>155</v>
      </c>
      <c r="E22" s="309" t="s">
        <v>155</v>
      </c>
      <c r="F22" s="406" t="s">
        <v>155</v>
      </c>
      <c r="G22" s="309" t="s">
        <v>155</v>
      </c>
      <c r="H22" s="406" t="s">
        <v>155</v>
      </c>
      <c r="I22" s="309" t="s">
        <v>155</v>
      </c>
      <c r="J22" s="406" t="s">
        <v>155</v>
      </c>
      <c r="K22" s="309">
        <v>0.88</v>
      </c>
      <c r="L22" s="406" t="s">
        <v>155</v>
      </c>
      <c r="M22" s="309" t="s">
        <v>155</v>
      </c>
      <c r="N22" s="406" t="s">
        <v>155</v>
      </c>
      <c r="O22" s="309" t="s">
        <v>155</v>
      </c>
      <c r="P22" s="406" t="s">
        <v>155</v>
      </c>
      <c r="Q22" s="406" t="s">
        <v>155</v>
      </c>
      <c r="R22" s="406" t="s">
        <v>155</v>
      </c>
      <c r="S22" s="406" t="s">
        <v>155</v>
      </c>
    </row>
    <row r="23" spans="1:19" ht="13.5" thickBot="1">
      <c r="A23" s="375" t="s">
        <v>223</v>
      </c>
      <c r="B23" s="409"/>
      <c r="C23" s="410"/>
      <c r="D23" s="409"/>
      <c r="E23" s="410"/>
      <c r="F23" s="409"/>
      <c r="G23" s="410"/>
      <c r="H23" s="409"/>
      <c r="I23" s="410"/>
      <c r="J23" s="409"/>
      <c r="K23" s="410"/>
      <c r="L23" s="409"/>
      <c r="M23" s="410"/>
      <c r="N23" s="376"/>
      <c r="O23" s="377"/>
      <c r="P23" s="376"/>
      <c r="Q23" s="376"/>
      <c r="R23" s="376"/>
      <c r="S23" s="376"/>
    </row>
    <row r="24" spans="1:19" ht="13.5" thickTop="1">
      <c r="A24" s="378" t="s">
        <v>170</v>
      </c>
      <c r="B24" s="411">
        <v>75148</v>
      </c>
      <c r="C24" s="412">
        <v>79269</v>
      </c>
      <c r="D24" s="412">
        <v>76057</v>
      </c>
      <c r="E24" s="411">
        <v>67726</v>
      </c>
      <c r="F24" s="413">
        <v>97346.31</v>
      </c>
      <c r="G24" s="412">
        <v>116306.6</v>
      </c>
      <c r="H24" s="412">
        <v>136962</v>
      </c>
      <c r="I24" s="412">
        <v>131537.66999999998</v>
      </c>
      <c r="J24" s="414">
        <v>107749.22000000002</v>
      </c>
      <c r="K24" s="412">
        <v>129081.12</v>
      </c>
      <c r="L24" s="414">
        <v>124226.87000000001</v>
      </c>
      <c r="M24" s="412">
        <v>115246.01999999999</v>
      </c>
      <c r="N24" s="412">
        <v>107126.9</v>
      </c>
      <c r="O24" s="411">
        <v>98151.58</v>
      </c>
      <c r="P24" s="413">
        <v>96605.87</v>
      </c>
      <c r="Q24" s="412">
        <v>67620.05</v>
      </c>
      <c r="R24" s="413">
        <v>46327.42</v>
      </c>
      <c r="S24" s="413">
        <v>69411.320000000007</v>
      </c>
    </row>
    <row r="25" spans="1:19" ht="24" customHeight="1">
      <c r="A25" s="415" t="s">
        <v>472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</row>
    <row r="26" spans="1:19">
      <c r="A26" s="338" t="s">
        <v>194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</row>
    <row r="27" spans="1:19">
      <c r="A27" s="454" t="s">
        <v>317</v>
      </c>
      <c r="B27" s="454"/>
      <c r="C27" s="454"/>
      <c r="D27" s="454"/>
      <c r="E27" s="454"/>
      <c r="F27" s="454"/>
      <c r="G27" s="454"/>
      <c r="H27" s="454"/>
      <c r="I27" s="454"/>
      <c r="J27" s="338"/>
      <c r="K27" s="338"/>
      <c r="L27" s="338"/>
      <c r="M27" s="338"/>
      <c r="N27" s="338"/>
      <c r="O27" s="338"/>
      <c r="P27" s="338"/>
      <c r="Q27" s="338"/>
    </row>
    <row r="28" spans="1:19" ht="13.5">
      <c r="A28" s="338" t="s">
        <v>510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</row>
    <row r="29" spans="1:19">
      <c r="A29" s="400"/>
      <c r="B29" s="400"/>
      <c r="C29" s="400"/>
      <c r="D29" s="400"/>
      <c r="E29" s="400"/>
      <c r="F29" s="400"/>
      <c r="G29" s="400"/>
    </row>
  </sheetData>
  <mergeCells count="23">
    <mergeCell ref="A1:Q1"/>
    <mergeCell ref="A3:Q3"/>
    <mergeCell ref="A4:Q4"/>
    <mergeCell ref="A6:A7"/>
    <mergeCell ref="B6:B7"/>
    <mergeCell ref="C6:C7"/>
    <mergeCell ref="D6:D7"/>
    <mergeCell ref="E6:E7"/>
    <mergeCell ref="F6:F7"/>
    <mergeCell ref="G6:G7"/>
    <mergeCell ref="R6:R7"/>
    <mergeCell ref="S6:S7"/>
    <mergeCell ref="H6:H7"/>
    <mergeCell ref="I6:I7"/>
    <mergeCell ref="J6:J7"/>
    <mergeCell ref="K6:K7"/>
    <mergeCell ref="L6:L7"/>
    <mergeCell ref="M6:M7"/>
    <mergeCell ref="A27:I27"/>
    <mergeCell ref="N6:N7"/>
    <mergeCell ref="O6:O7"/>
    <mergeCell ref="P6:P7"/>
    <mergeCell ref="Q6:Q7"/>
  </mergeCells>
  <printOptions horizontalCentered="1"/>
  <pageMargins left="0.78740157480314965" right="0.78740157480314965" top="0.59055118110236227" bottom="0.98425196850393704" header="0" footer="0"/>
  <pageSetup paperSize="9" scale="5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1B67-6684-48DE-9389-9788BBBCBC4C}">
  <sheetPr>
    <pageSetUpPr fitToPage="1"/>
  </sheetPr>
  <dimension ref="A1:K44"/>
  <sheetViews>
    <sheetView showGridLines="0" view="pageBreakPreview" topLeftCell="A7" zoomScale="90" zoomScaleNormal="75" zoomScaleSheetLayoutView="90" workbookViewId="0">
      <selection activeCell="G44" sqref="G44"/>
    </sheetView>
  </sheetViews>
  <sheetFormatPr baseColWidth="10" defaultColWidth="11.42578125" defaultRowHeight="12.75"/>
  <cols>
    <col min="1" max="1" width="14.7109375" style="47" customWidth="1"/>
    <col min="2" max="7" width="19.7109375" style="47" customWidth="1"/>
    <col min="8" max="8" width="12.7109375" style="47" customWidth="1"/>
    <col min="9" max="16384" width="11.42578125" style="47"/>
  </cols>
  <sheetData>
    <row r="1" spans="1:11" s="384" customFormat="1" ht="18.75">
      <c r="A1" s="471" t="s">
        <v>203</v>
      </c>
      <c r="B1" s="471"/>
      <c r="C1" s="471"/>
      <c r="D1" s="471"/>
      <c r="E1" s="471"/>
      <c r="F1" s="471"/>
      <c r="G1" s="471"/>
      <c r="H1" s="383"/>
    </row>
    <row r="2" spans="1:11" ht="13.5">
      <c r="A2" s="298"/>
      <c r="B2" s="298"/>
      <c r="C2" s="298"/>
      <c r="D2" s="298"/>
      <c r="E2" s="298"/>
      <c r="F2" s="298"/>
      <c r="G2" s="298"/>
    </row>
    <row r="3" spans="1:11" s="385" customFormat="1" ht="15.75">
      <c r="A3" s="472" t="s">
        <v>387</v>
      </c>
      <c r="B3" s="472"/>
      <c r="C3" s="472"/>
      <c r="D3" s="472"/>
      <c r="E3" s="472"/>
      <c r="F3" s="472"/>
      <c r="G3" s="472"/>
      <c r="J3" s="386"/>
      <c r="K3" s="386"/>
    </row>
    <row r="4" spans="1:11" s="388" customFormat="1" ht="14.25" customHeight="1">
      <c r="A4" s="387"/>
      <c r="B4" s="387"/>
      <c r="C4" s="387"/>
      <c r="D4" s="387"/>
      <c r="E4" s="387"/>
    </row>
    <row r="5" spans="1:11" ht="27.75" customHeight="1">
      <c r="A5" s="465" t="s">
        <v>0</v>
      </c>
      <c r="B5" s="455" t="s">
        <v>426</v>
      </c>
      <c r="C5" s="455" t="s">
        <v>427</v>
      </c>
      <c r="D5" s="455" t="s">
        <v>428</v>
      </c>
      <c r="E5" s="457" t="s">
        <v>429</v>
      </c>
    </row>
    <row r="6" spans="1:11" ht="18.75" customHeight="1" thickBot="1">
      <c r="A6" s="466"/>
      <c r="B6" s="473"/>
      <c r="C6" s="473"/>
      <c r="D6" s="473"/>
      <c r="E6" s="474"/>
    </row>
    <row r="7" spans="1:11" ht="15" customHeight="1">
      <c r="A7" s="173">
        <v>2008</v>
      </c>
      <c r="B7" s="300">
        <v>13575</v>
      </c>
      <c r="C7" s="300">
        <v>4541</v>
      </c>
      <c r="D7" s="300">
        <v>202302</v>
      </c>
      <c r="E7" s="301">
        <v>87499</v>
      </c>
    </row>
    <row r="8" spans="1:11" ht="15" customHeight="1">
      <c r="A8" s="176">
        <v>2009</v>
      </c>
      <c r="B8" s="303">
        <v>12669</v>
      </c>
      <c r="C8" s="303">
        <v>1812</v>
      </c>
      <c r="D8" s="303">
        <v>206714</v>
      </c>
      <c r="E8" s="304">
        <v>73718</v>
      </c>
    </row>
    <row r="9" spans="1:11" ht="15" customHeight="1">
      <c r="A9" s="176">
        <v>2010</v>
      </c>
      <c r="B9" s="303">
        <v>13174</v>
      </c>
      <c r="C9" s="303">
        <v>4501</v>
      </c>
      <c r="D9" s="303">
        <v>261515</v>
      </c>
      <c r="E9" s="304">
        <v>82102</v>
      </c>
    </row>
    <row r="10" spans="1:11" ht="15" customHeight="1">
      <c r="A10" s="176">
        <v>2011</v>
      </c>
      <c r="B10" s="303">
        <v>15595</v>
      </c>
      <c r="C10" s="303">
        <v>4005</v>
      </c>
      <c r="D10" s="303">
        <v>229892</v>
      </c>
      <c r="E10" s="304">
        <v>75345</v>
      </c>
    </row>
    <row r="11" spans="1:11" ht="15" customHeight="1">
      <c r="A11" s="176">
        <v>2012</v>
      </c>
      <c r="B11" s="303">
        <v>14504</v>
      </c>
      <c r="C11" s="303">
        <v>644</v>
      </c>
      <c r="D11" s="303">
        <v>191896</v>
      </c>
      <c r="E11" s="304">
        <v>65770</v>
      </c>
    </row>
    <row r="12" spans="1:11" ht="15" customHeight="1">
      <c r="A12" s="176">
        <v>2013</v>
      </c>
      <c r="B12" s="303">
        <v>12820</v>
      </c>
      <c r="C12" s="303">
        <v>2146</v>
      </c>
      <c r="D12" s="303">
        <v>222325</v>
      </c>
      <c r="E12" s="304">
        <v>85878</v>
      </c>
    </row>
    <row r="13" spans="1:11" ht="15" customHeight="1">
      <c r="A13" s="176">
        <v>2014</v>
      </c>
      <c r="B13" s="303">
        <v>13977</v>
      </c>
      <c r="C13" s="303" t="s">
        <v>155</v>
      </c>
      <c r="D13" s="303">
        <v>253665</v>
      </c>
      <c r="E13" s="304">
        <v>110411</v>
      </c>
    </row>
    <row r="14" spans="1:11" ht="15" customHeight="1">
      <c r="A14" s="176">
        <v>2015</v>
      </c>
      <c r="B14" s="303">
        <v>14452</v>
      </c>
      <c r="C14" s="303" t="s">
        <v>155</v>
      </c>
      <c r="D14" s="303">
        <v>238359</v>
      </c>
      <c r="E14" s="304">
        <v>105685</v>
      </c>
    </row>
    <row r="15" spans="1:11" ht="15" customHeight="1">
      <c r="A15" s="176">
        <v>2016</v>
      </c>
      <c r="B15" s="303">
        <v>14325</v>
      </c>
      <c r="C15" s="303" t="s">
        <v>155</v>
      </c>
      <c r="D15" s="303">
        <v>191962</v>
      </c>
      <c r="E15" s="304">
        <v>94752</v>
      </c>
    </row>
    <row r="16" spans="1:11" ht="15" customHeight="1">
      <c r="A16" s="176">
        <v>2017</v>
      </c>
      <c r="B16" s="303">
        <v>15194</v>
      </c>
      <c r="C16" s="303" t="s">
        <v>155</v>
      </c>
      <c r="D16" s="303">
        <v>181322</v>
      </c>
      <c r="E16" s="304">
        <v>116384</v>
      </c>
    </row>
    <row r="17" spans="1:6" ht="15" customHeight="1">
      <c r="A17" s="176">
        <v>2018</v>
      </c>
      <c r="B17" s="303">
        <v>14552</v>
      </c>
      <c r="C17" s="303" t="s">
        <v>155</v>
      </c>
      <c r="D17" s="303">
        <v>237910</v>
      </c>
      <c r="E17" s="304">
        <v>101671</v>
      </c>
    </row>
    <row r="18" spans="1:6" ht="15" customHeight="1">
      <c r="A18" s="176">
        <v>2019</v>
      </c>
      <c r="B18" s="303">
        <v>11806</v>
      </c>
      <c r="C18" s="303" t="s">
        <v>155</v>
      </c>
      <c r="D18" s="303">
        <v>237878</v>
      </c>
      <c r="E18" s="304">
        <v>85749</v>
      </c>
    </row>
    <row r="19" spans="1:6" ht="15" customHeight="1">
      <c r="A19" s="176">
        <v>2020</v>
      </c>
      <c r="B19" s="303">
        <v>19195</v>
      </c>
      <c r="C19" s="303" t="s">
        <v>155</v>
      </c>
      <c r="D19" s="303">
        <v>206137</v>
      </c>
      <c r="E19" s="304">
        <v>94540</v>
      </c>
    </row>
    <row r="20" spans="1:6" ht="15" customHeight="1">
      <c r="A20" s="176">
        <v>2021</v>
      </c>
      <c r="B20" s="303">
        <v>16524.580000000002</v>
      </c>
      <c r="C20" s="303" t="s">
        <v>155</v>
      </c>
      <c r="D20" s="303">
        <v>166298.22</v>
      </c>
      <c r="E20" s="304">
        <v>147560.15</v>
      </c>
    </row>
    <row r="21" spans="1:6" ht="15" customHeight="1">
      <c r="A21" s="176">
        <v>2022</v>
      </c>
      <c r="B21" s="303">
        <v>11785.780200000001</v>
      </c>
      <c r="C21" s="303" t="s">
        <v>155</v>
      </c>
      <c r="D21" s="303">
        <v>143127.00574000002</v>
      </c>
      <c r="E21" s="304">
        <v>107011.94449000002</v>
      </c>
    </row>
    <row r="22" spans="1:6" ht="12.75" customHeight="1" thickBot="1">
      <c r="A22" s="187">
        <v>2023</v>
      </c>
      <c r="B22" s="389">
        <v>12982</v>
      </c>
      <c r="C22" s="389" t="s">
        <v>155</v>
      </c>
      <c r="D22" s="389">
        <v>137088</v>
      </c>
      <c r="E22" s="390">
        <v>80134</v>
      </c>
    </row>
    <row r="23" spans="1:6" ht="12.75" customHeight="1"/>
    <row r="24" spans="1:6" ht="18" customHeight="1">
      <c r="A24" s="465" t="s">
        <v>0</v>
      </c>
      <c r="B24" s="467" t="s">
        <v>7</v>
      </c>
      <c r="C24" s="380" t="s">
        <v>6</v>
      </c>
      <c r="D24" s="380" t="s">
        <v>143</v>
      </c>
      <c r="E24" s="467" t="s">
        <v>10</v>
      </c>
      <c r="F24" s="469" t="s">
        <v>484</v>
      </c>
    </row>
    <row r="25" spans="1:6" ht="17.25" customHeight="1" thickBot="1">
      <c r="A25" s="466"/>
      <c r="B25" s="468"/>
      <c r="C25" s="381" t="s">
        <v>8</v>
      </c>
      <c r="D25" s="381" t="s">
        <v>9</v>
      </c>
      <c r="E25" s="468"/>
      <c r="F25" s="470"/>
    </row>
    <row r="26" spans="1:6" ht="15" customHeight="1">
      <c r="A26" s="173">
        <v>2008</v>
      </c>
      <c r="B26" s="300">
        <v>190697</v>
      </c>
      <c r="C26" s="300">
        <v>39346</v>
      </c>
      <c r="D26" s="300">
        <v>1317</v>
      </c>
      <c r="E26" s="300">
        <v>179748</v>
      </c>
      <c r="F26" s="301">
        <v>739757</v>
      </c>
    </row>
    <row r="27" spans="1:6" ht="15" customHeight="1">
      <c r="A27" s="176">
        <v>2009</v>
      </c>
      <c r="B27" s="303">
        <v>257642</v>
      </c>
      <c r="C27" s="303">
        <v>71152</v>
      </c>
      <c r="D27" s="303">
        <v>517</v>
      </c>
      <c r="E27" s="303">
        <v>138597</v>
      </c>
      <c r="F27" s="304">
        <v>781069</v>
      </c>
    </row>
    <row r="28" spans="1:6" ht="15" customHeight="1">
      <c r="A28" s="176">
        <v>2010</v>
      </c>
      <c r="B28" s="303">
        <v>284542</v>
      </c>
      <c r="C28" s="303">
        <v>59379</v>
      </c>
      <c r="D28" s="303">
        <v>2371</v>
      </c>
      <c r="E28" s="303">
        <v>208583</v>
      </c>
      <c r="F28" s="304">
        <v>940984</v>
      </c>
    </row>
    <row r="29" spans="1:6" ht="15" customHeight="1">
      <c r="A29" s="176">
        <v>2011</v>
      </c>
      <c r="B29" s="303">
        <v>252986</v>
      </c>
      <c r="C29" s="303">
        <v>51256</v>
      </c>
      <c r="D29" s="303">
        <v>4944</v>
      </c>
      <c r="E29" s="303">
        <v>192691</v>
      </c>
      <c r="F29" s="304">
        <v>846697</v>
      </c>
    </row>
    <row r="30" spans="1:6" ht="15" customHeight="1">
      <c r="A30" s="176">
        <v>2012</v>
      </c>
      <c r="B30" s="303">
        <v>248534</v>
      </c>
      <c r="C30" s="303">
        <v>71003</v>
      </c>
      <c r="D30" s="303">
        <v>5375</v>
      </c>
      <c r="E30" s="303">
        <v>210820</v>
      </c>
      <c r="F30" s="304">
        <v>843410</v>
      </c>
    </row>
    <row r="31" spans="1:6" ht="15" customHeight="1">
      <c r="A31" s="176">
        <v>2013</v>
      </c>
      <c r="B31" s="303">
        <v>288551</v>
      </c>
      <c r="C31" s="303">
        <v>73772</v>
      </c>
      <c r="D31" s="303">
        <v>5055</v>
      </c>
      <c r="E31" s="303">
        <v>238913</v>
      </c>
      <c r="F31" s="304">
        <v>961507</v>
      </c>
    </row>
    <row r="32" spans="1:6" ht="15" customHeight="1">
      <c r="A32" s="176">
        <v>2014</v>
      </c>
      <c r="B32" s="303">
        <v>349088</v>
      </c>
      <c r="C32" s="303">
        <v>88366</v>
      </c>
      <c r="D32" s="303">
        <v>5148</v>
      </c>
      <c r="E32" s="303">
        <v>225768</v>
      </c>
      <c r="F32" s="304">
        <v>1101895</v>
      </c>
    </row>
    <row r="33" spans="1:8" ht="15" customHeight="1">
      <c r="A33" s="176">
        <v>2015</v>
      </c>
      <c r="B33" s="303">
        <v>296344</v>
      </c>
      <c r="C33" s="303">
        <v>103069</v>
      </c>
      <c r="D33" s="303">
        <v>1498</v>
      </c>
      <c r="E33" s="303">
        <v>241562</v>
      </c>
      <c r="F33" s="304">
        <v>1068103</v>
      </c>
      <c r="H33" s="51"/>
    </row>
    <row r="34" spans="1:8" ht="15" customHeight="1">
      <c r="A34" s="176">
        <v>2016</v>
      </c>
      <c r="B34" s="303">
        <v>298997</v>
      </c>
      <c r="C34" s="303">
        <v>94867</v>
      </c>
      <c r="D34" s="303">
        <v>1784</v>
      </c>
      <c r="E34" s="303">
        <v>237935</v>
      </c>
      <c r="F34" s="304">
        <v>982155</v>
      </c>
    </row>
    <row r="35" spans="1:8" ht="15" customHeight="1">
      <c r="A35" s="176">
        <v>2017</v>
      </c>
      <c r="B35" s="303">
        <v>362653</v>
      </c>
      <c r="C35" s="303">
        <v>90574</v>
      </c>
      <c r="D35" s="303">
        <v>1951</v>
      </c>
      <c r="E35" s="303">
        <v>251778</v>
      </c>
      <c r="F35" s="304">
        <v>1072125</v>
      </c>
    </row>
    <row r="36" spans="1:8" ht="15" customHeight="1">
      <c r="A36" s="176">
        <v>2018</v>
      </c>
      <c r="B36" s="303">
        <v>300925</v>
      </c>
      <c r="C36" s="303">
        <v>79466</v>
      </c>
      <c r="D36" s="303">
        <v>1591</v>
      </c>
      <c r="E36" s="303">
        <v>258596</v>
      </c>
      <c r="F36" s="304">
        <v>1033494</v>
      </c>
    </row>
    <row r="37" spans="1:8" ht="15" customHeight="1">
      <c r="A37" s="176">
        <v>2019</v>
      </c>
      <c r="B37" s="303">
        <v>263510</v>
      </c>
      <c r="C37" s="303">
        <v>93459</v>
      </c>
      <c r="D37" s="303">
        <v>1750</v>
      </c>
      <c r="E37" s="303">
        <v>284480</v>
      </c>
      <c r="F37" s="304">
        <v>1010579</v>
      </c>
    </row>
    <row r="38" spans="1:8" ht="15" customHeight="1">
      <c r="A38" s="176">
        <v>2020</v>
      </c>
      <c r="B38" s="303">
        <v>317995</v>
      </c>
      <c r="C38" s="303">
        <v>102760</v>
      </c>
      <c r="D38" s="303">
        <v>930</v>
      </c>
      <c r="E38" s="303">
        <v>287912</v>
      </c>
      <c r="F38" s="304">
        <v>1059299</v>
      </c>
    </row>
    <row r="39" spans="1:8" ht="15" customHeight="1">
      <c r="A39" s="176">
        <v>2021</v>
      </c>
      <c r="B39" s="303">
        <v>235851.16500000001</v>
      </c>
      <c r="C39" s="303">
        <v>88390.69</v>
      </c>
      <c r="D39" s="303" t="s">
        <v>485</v>
      </c>
      <c r="E39" s="303">
        <v>289531.163</v>
      </c>
      <c r="F39" s="304">
        <v>1029792.2915313329</v>
      </c>
    </row>
    <row r="40" spans="1:8" ht="15" customHeight="1">
      <c r="A40" s="176">
        <v>2022</v>
      </c>
      <c r="B40" s="303">
        <v>198563.44466941798</v>
      </c>
      <c r="C40" s="303">
        <v>65005.522195600017</v>
      </c>
      <c r="D40" s="303" t="s">
        <v>485</v>
      </c>
      <c r="E40" s="303">
        <v>187456.54549307335</v>
      </c>
      <c r="F40" s="304">
        <v>744072.37812809099</v>
      </c>
    </row>
    <row r="41" spans="1:8" ht="15" customHeight="1">
      <c r="A41" s="391">
        <v>2023</v>
      </c>
      <c r="B41" s="309">
        <v>233651</v>
      </c>
      <c r="C41" s="309">
        <v>68650</v>
      </c>
      <c r="D41" s="309" t="s">
        <v>485</v>
      </c>
      <c r="E41" s="309">
        <v>194517.86455459052</v>
      </c>
      <c r="F41" s="309">
        <v>773011.11068618158</v>
      </c>
      <c r="G41" s="392"/>
    </row>
    <row r="42" spans="1:8" ht="23.25" customHeight="1">
      <c r="A42" s="391" t="s">
        <v>486</v>
      </c>
    </row>
    <row r="43" spans="1:8">
      <c r="A43" s="391" t="s">
        <v>487</v>
      </c>
    </row>
    <row r="44" spans="1:8">
      <c r="A44" s="438" t="s">
        <v>523</v>
      </c>
    </row>
  </sheetData>
  <mergeCells count="11">
    <mergeCell ref="A24:A25"/>
    <mergeCell ref="B24:B25"/>
    <mergeCell ref="E24:E25"/>
    <mergeCell ref="F24:F25"/>
    <mergeCell ref="A1:G1"/>
    <mergeCell ref="A3:G3"/>
    <mergeCell ref="A5:A6"/>
    <mergeCell ref="B5:B6"/>
    <mergeCell ref="C5:C6"/>
    <mergeCell ref="D5:D6"/>
    <mergeCell ref="E5:E6"/>
  </mergeCells>
  <printOptions horizontalCentered="1"/>
  <pageMargins left="0.78740157480314965" right="0.78740157480314965" top="0.59055118110236227" bottom="0.98425196850393704" header="0" footer="0"/>
  <pageSetup paperSize="9" scale="5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6">
    <pageSetUpPr fitToPage="1"/>
  </sheetPr>
  <dimension ref="A1:K23"/>
  <sheetViews>
    <sheetView showGridLines="0" view="pageBreakPreview" zoomScale="130" zoomScaleNormal="75" zoomScaleSheetLayoutView="130" workbookViewId="0">
      <selection activeCell="A23" sqref="A23"/>
    </sheetView>
  </sheetViews>
  <sheetFormatPr baseColWidth="10" defaultColWidth="11.42578125" defaultRowHeight="12.75"/>
  <cols>
    <col min="1" max="4" width="18.7109375" style="34" customWidth="1"/>
    <col min="5" max="5" width="23.5703125" style="34" customWidth="1"/>
    <col min="6" max="6" width="7" style="34" customWidth="1"/>
    <col min="7" max="16384" width="11.42578125" style="34"/>
  </cols>
  <sheetData>
    <row r="1" spans="1:11" s="3" customFormat="1" ht="18.75">
      <c r="A1" s="441" t="s">
        <v>203</v>
      </c>
      <c r="B1" s="441"/>
      <c r="C1" s="441"/>
      <c r="D1" s="441"/>
      <c r="E1" s="441"/>
    </row>
    <row r="2" spans="1:11" ht="13.5">
      <c r="A2" s="91"/>
      <c r="B2" s="91"/>
      <c r="C2" s="91"/>
      <c r="D2" s="91"/>
      <c r="E2" s="91"/>
    </row>
    <row r="3" spans="1:11" s="17" customFormat="1" ht="15" customHeight="1">
      <c r="A3" s="475" t="s">
        <v>388</v>
      </c>
      <c r="B3" s="475"/>
      <c r="C3" s="475"/>
      <c r="D3" s="475"/>
      <c r="E3" s="475"/>
      <c r="F3" s="65"/>
      <c r="G3" s="65"/>
      <c r="H3" s="65"/>
      <c r="I3" s="65"/>
      <c r="J3" s="65"/>
      <c r="K3" s="65"/>
    </row>
    <row r="4" spans="1:11" s="17" customFormat="1" ht="15" customHeight="1">
      <c r="A4" s="475" t="s">
        <v>461</v>
      </c>
      <c r="B4" s="475"/>
      <c r="C4" s="475"/>
      <c r="D4" s="475"/>
      <c r="E4" s="475"/>
      <c r="F4" s="65"/>
      <c r="G4" s="65"/>
      <c r="H4" s="65"/>
      <c r="I4" s="65"/>
      <c r="J4" s="65"/>
      <c r="K4" s="65"/>
    </row>
    <row r="5" spans="1:11" s="8" customFormat="1" ht="14.25" customHeight="1" thickBot="1">
      <c r="A5" s="85"/>
      <c r="B5" s="85"/>
      <c r="C5" s="85"/>
      <c r="D5" s="85"/>
      <c r="E5" s="85"/>
    </row>
    <row r="6" spans="1:11" ht="27.75" customHeight="1">
      <c r="A6" s="476" t="s">
        <v>0</v>
      </c>
      <c r="B6" s="199" t="s">
        <v>11</v>
      </c>
      <c r="C6" s="199" t="s">
        <v>12</v>
      </c>
      <c r="D6" s="478" t="s">
        <v>10</v>
      </c>
      <c r="E6" s="480" t="s">
        <v>4</v>
      </c>
    </row>
    <row r="7" spans="1:11" ht="18" customHeight="1" thickBot="1">
      <c r="A7" s="477"/>
      <c r="B7" s="200" t="s">
        <v>5</v>
      </c>
      <c r="C7" s="200" t="s">
        <v>13</v>
      </c>
      <c r="D7" s="479"/>
      <c r="E7" s="481"/>
    </row>
    <row r="8" spans="1:11" ht="15" customHeight="1">
      <c r="A8" s="190">
        <v>2009</v>
      </c>
      <c r="B8" s="191">
        <v>10771</v>
      </c>
      <c r="C8" s="191">
        <v>2498</v>
      </c>
      <c r="D8" s="191">
        <v>241740</v>
      </c>
      <c r="E8" s="192">
        <v>264211</v>
      </c>
    </row>
    <row r="9" spans="1:11" ht="15" customHeight="1">
      <c r="A9" s="193">
        <v>2010</v>
      </c>
      <c r="B9" s="194">
        <v>38922</v>
      </c>
      <c r="C9" s="194">
        <v>13</v>
      </c>
      <c r="D9" s="194">
        <v>298877</v>
      </c>
      <c r="E9" s="195">
        <v>337812</v>
      </c>
    </row>
    <row r="10" spans="1:11" ht="15" customHeight="1">
      <c r="A10" s="193">
        <v>2011</v>
      </c>
      <c r="B10" s="194">
        <v>67202</v>
      </c>
      <c r="C10" s="194">
        <v>2663</v>
      </c>
      <c r="D10" s="194">
        <v>292807</v>
      </c>
      <c r="E10" s="195">
        <v>362672</v>
      </c>
    </row>
    <row r="11" spans="1:11" ht="15" customHeight="1">
      <c r="A11" s="193">
        <v>2012</v>
      </c>
      <c r="B11" s="194">
        <v>55414</v>
      </c>
      <c r="C11" s="194">
        <v>2</v>
      </c>
      <c r="D11" s="194">
        <v>321174</v>
      </c>
      <c r="E11" s="195">
        <v>376590</v>
      </c>
    </row>
    <row r="12" spans="1:11" ht="15" customHeight="1">
      <c r="A12" s="193">
        <v>2013</v>
      </c>
      <c r="B12" s="194">
        <v>61935</v>
      </c>
      <c r="C12" s="194" t="s">
        <v>155</v>
      </c>
      <c r="D12" s="194">
        <v>370969</v>
      </c>
      <c r="E12" s="195">
        <v>432904</v>
      </c>
    </row>
    <row r="13" spans="1:11" ht="15" customHeight="1">
      <c r="A13" s="193">
        <v>2014</v>
      </c>
      <c r="B13" s="194">
        <v>59882</v>
      </c>
      <c r="C13" s="194" t="s">
        <v>155</v>
      </c>
      <c r="D13" s="194">
        <v>338698</v>
      </c>
      <c r="E13" s="195">
        <v>398580</v>
      </c>
    </row>
    <row r="14" spans="1:11" ht="15" customHeight="1">
      <c r="A14" s="193">
        <v>2015</v>
      </c>
      <c r="B14" s="194">
        <v>86270</v>
      </c>
      <c r="C14" s="194" t="s">
        <v>155</v>
      </c>
      <c r="D14" s="194">
        <v>325493</v>
      </c>
      <c r="E14" s="195">
        <v>411763</v>
      </c>
    </row>
    <row r="15" spans="1:11" ht="15" customHeight="1">
      <c r="A15" s="193">
        <v>2016</v>
      </c>
      <c r="B15" s="194">
        <v>79983</v>
      </c>
      <c r="C15" s="194">
        <v>568</v>
      </c>
      <c r="D15" s="194">
        <v>334423</v>
      </c>
      <c r="E15" s="195">
        <v>414974</v>
      </c>
    </row>
    <row r="16" spans="1:11" ht="15" customHeight="1">
      <c r="A16" s="193">
        <v>2017</v>
      </c>
      <c r="B16" s="194">
        <v>72196</v>
      </c>
      <c r="C16" s="194" t="s">
        <v>155</v>
      </c>
      <c r="D16" s="194">
        <v>363914</v>
      </c>
      <c r="E16" s="195">
        <v>436110</v>
      </c>
    </row>
    <row r="17" spans="1:5" ht="15" customHeight="1">
      <c r="A17" s="193">
        <v>2018</v>
      </c>
      <c r="B17" s="194">
        <v>78632</v>
      </c>
      <c r="C17" s="194">
        <v>1072</v>
      </c>
      <c r="D17" s="194">
        <v>346256</v>
      </c>
      <c r="E17" s="195">
        <v>425960</v>
      </c>
    </row>
    <row r="18" spans="1:5" ht="15" customHeight="1">
      <c r="A18" s="193">
        <v>2019</v>
      </c>
      <c r="B18" s="194">
        <v>16585</v>
      </c>
      <c r="C18" s="194">
        <v>453</v>
      </c>
      <c r="D18" s="194">
        <v>406196</v>
      </c>
      <c r="E18" s="195">
        <v>479562</v>
      </c>
    </row>
    <row r="19" spans="1:5" ht="15" customHeight="1">
      <c r="A19" s="193">
        <v>2020</v>
      </c>
      <c r="B19" s="194">
        <v>14694</v>
      </c>
      <c r="C19" s="194">
        <v>207</v>
      </c>
      <c r="D19" s="194">
        <v>411676</v>
      </c>
      <c r="E19" s="195">
        <v>486618</v>
      </c>
    </row>
    <row r="20" spans="1:5" ht="15" customHeight="1">
      <c r="A20" s="193">
        <v>2021</v>
      </c>
      <c r="B20" s="194">
        <v>8576.91</v>
      </c>
      <c r="C20" s="194" t="s">
        <v>155</v>
      </c>
      <c r="D20" s="194">
        <v>348657.16205111495</v>
      </c>
      <c r="E20" s="195">
        <v>392032.80812471505</v>
      </c>
    </row>
    <row r="21" spans="1:5" ht="15" customHeight="1">
      <c r="A21" s="193">
        <v>2022</v>
      </c>
      <c r="B21" s="194">
        <v>6108.2008999999998</v>
      </c>
      <c r="C21" s="194" t="s">
        <v>155</v>
      </c>
      <c r="D21" s="194">
        <v>215225.59616469473</v>
      </c>
      <c r="E21" s="195">
        <v>242114.9490021111</v>
      </c>
    </row>
    <row r="22" spans="1:5" ht="15" customHeight="1" thickBot="1">
      <c r="A22" s="196">
        <v>2023</v>
      </c>
      <c r="B22" s="197">
        <v>8853</v>
      </c>
      <c r="C22" s="197" t="s">
        <v>155</v>
      </c>
      <c r="D22" s="197">
        <v>205203.1675008006</v>
      </c>
      <c r="E22" s="198">
        <v>243778.0599058634</v>
      </c>
    </row>
    <row r="23" spans="1:5">
      <c r="A23" s="439" t="s">
        <v>523</v>
      </c>
    </row>
  </sheetData>
  <mergeCells count="6">
    <mergeCell ref="A1:E1"/>
    <mergeCell ref="A3:E3"/>
    <mergeCell ref="A4:E4"/>
    <mergeCell ref="A6:A7"/>
    <mergeCell ref="D6:D7"/>
    <mergeCell ref="E6:E7"/>
  </mergeCells>
  <printOptions horizontalCentered="1"/>
  <pageMargins left="0.78740157480314965" right="0.34" top="0.59055118110236227" bottom="0.67" header="0" footer="0"/>
  <pageSetup paperSize="9" scale="7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7">
    <pageSetUpPr fitToPage="1"/>
  </sheetPr>
  <dimension ref="A1:F40"/>
  <sheetViews>
    <sheetView showGridLines="0" view="pageBreakPreview" zoomScale="115" zoomScaleNormal="75" zoomScaleSheetLayoutView="115" workbookViewId="0">
      <selection activeCell="A23" sqref="A23"/>
    </sheetView>
  </sheetViews>
  <sheetFormatPr baseColWidth="10" defaultColWidth="11.42578125" defaultRowHeight="12.75"/>
  <cols>
    <col min="1" max="4" width="24.5703125" style="34" customWidth="1"/>
    <col min="5" max="16384" width="11.42578125" style="34"/>
  </cols>
  <sheetData>
    <row r="1" spans="1:5" s="3" customFormat="1" ht="18.75">
      <c r="A1" s="441" t="s">
        <v>203</v>
      </c>
      <c r="B1" s="441"/>
      <c r="C1" s="441"/>
      <c r="D1" s="441"/>
    </row>
    <row r="2" spans="1:5" ht="13.5">
      <c r="A2" s="91"/>
      <c r="B2" s="91"/>
      <c r="C2" s="91"/>
      <c r="D2" s="91"/>
    </row>
    <row r="3" spans="1:5" s="68" customFormat="1" ht="15" customHeight="1">
      <c r="A3" s="475" t="s">
        <v>389</v>
      </c>
      <c r="B3" s="475"/>
      <c r="C3" s="475"/>
      <c r="D3" s="475"/>
    </row>
    <row r="4" spans="1:5" s="68" customFormat="1" ht="15" customHeight="1">
      <c r="A4" s="475" t="s">
        <v>462</v>
      </c>
      <c r="B4" s="475"/>
      <c r="C4" s="475"/>
      <c r="D4" s="475"/>
    </row>
    <row r="5" spans="1:5" ht="13.5" thickBot="1"/>
    <row r="6" spans="1:5" ht="21.6" customHeight="1">
      <c r="A6" s="476" t="s">
        <v>0</v>
      </c>
      <c r="B6" s="201" t="s">
        <v>69</v>
      </c>
      <c r="C6" s="478" t="s">
        <v>10</v>
      </c>
      <c r="D6" s="480" t="s">
        <v>4</v>
      </c>
    </row>
    <row r="7" spans="1:5" ht="30" customHeight="1" thickBot="1">
      <c r="A7" s="477"/>
      <c r="B7" s="202" t="s">
        <v>432</v>
      </c>
      <c r="C7" s="479"/>
      <c r="D7" s="481"/>
    </row>
    <row r="8" spans="1:5" ht="15" customHeight="1">
      <c r="A8" s="173">
        <v>2009</v>
      </c>
      <c r="B8" s="183">
        <v>44450</v>
      </c>
      <c r="C8" s="183">
        <v>121566</v>
      </c>
      <c r="D8" s="184">
        <v>166016</v>
      </c>
      <c r="E8" s="43"/>
    </row>
    <row r="9" spans="1:5" ht="15" customHeight="1">
      <c r="A9" s="176">
        <v>2010</v>
      </c>
      <c r="B9" s="185">
        <v>118396</v>
      </c>
      <c r="C9" s="185">
        <v>241187</v>
      </c>
      <c r="D9" s="186">
        <v>359583</v>
      </c>
      <c r="E9" s="43"/>
    </row>
    <row r="10" spans="1:5" ht="15" customHeight="1">
      <c r="A10" s="176">
        <v>2011</v>
      </c>
      <c r="B10" s="185">
        <v>107341</v>
      </c>
      <c r="C10" s="185">
        <v>207301</v>
      </c>
      <c r="D10" s="186">
        <v>314642</v>
      </c>
      <c r="E10" s="43"/>
    </row>
    <row r="11" spans="1:5" ht="15" customHeight="1">
      <c r="A11" s="176">
        <v>2012</v>
      </c>
      <c r="B11" s="185">
        <v>120345</v>
      </c>
      <c r="C11" s="185">
        <v>200496</v>
      </c>
      <c r="D11" s="186">
        <v>320841</v>
      </c>
      <c r="E11" s="43"/>
    </row>
    <row r="12" spans="1:5" ht="15" customHeight="1">
      <c r="A12" s="176">
        <v>2013</v>
      </c>
      <c r="B12" s="185">
        <v>141192</v>
      </c>
      <c r="C12" s="185">
        <v>213546</v>
      </c>
      <c r="D12" s="186">
        <v>354738</v>
      </c>
      <c r="E12" s="43"/>
    </row>
    <row r="13" spans="1:5" ht="15" customHeight="1">
      <c r="A13" s="176">
        <v>2014</v>
      </c>
      <c r="B13" s="185">
        <v>148962</v>
      </c>
      <c r="C13" s="185">
        <v>208913</v>
      </c>
      <c r="D13" s="186">
        <v>357875</v>
      </c>
      <c r="E13" s="43"/>
    </row>
    <row r="14" spans="1:5" ht="15" customHeight="1">
      <c r="A14" s="176">
        <v>2015</v>
      </c>
      <c r="B14" s="185">
        <v>168982</v>
      </c>
      <c r="C14" s="185">
        <v>211321</v>
      </c>
      <c r="D14" s="186">
        <v>380303</v>
      </c>
      <c r="E14" s="43"/>
    </row>
    <row r="15" spans="1:5" ht="15" customHeight="1">
      <c r="A15" s="176">
        <v>2016</v>
      </c>
      <c r="B15" s="185">
        <v>173162</v>
      </c>
      <c r="C15" s="185">
        <v>205845</v>
      </c>
      <c r="D15" s="186">
        <v>379007</v>
      </c>
      <c r="E15" s="43"/>
    </row>
    <row r="16" spans="1:5" ht="15" customHeight="1">
      <c r="A16" s="176">
        <v>2017</v>
      </c>
      <c r="B16" s="185">
        <v>189266</v>
      </c>
      <c r="C16" s="185">
        <v>198619</v>
      </c>
      <c r="D16" s="186">
        <v>387885</v>
      </c>
      <c r="E16" s="43"/>
    </row>
    <row r="17" spans="1:6" ht="15" customHeight="1">
      <c r="A17" s="176">
        <v>2018</v>
      </c>
      <c r="B17" s="185">
        <v>198449</v>
      </c>
      <c r="C17" s="185">
        <v>216226</v>
      </c>
      <c r="D17" s="186">
        <v>414675</v>
      </c>
      <c r="E17" s="43"/>
    </row>
    <row r="18" spans="1:6" ht="15" customHeight="1">
      <c r="A18" s="176">
        <v>2019</v>
      </c>
      <c r="B18" s="185">
        <v>161337</v>
      </c>
      <c r="C18" s="185">
        <v>220229</v>
      </c>
      <c r="D18" s="186">
        <v>381566</v>
      </c>
      <c r="E18" s="43"/>
    </row>
    <row r="19" spans="1:6" ht="15" customHeight="1">
      <c r="A19" s="176">
        <v>2020</v>
      </c>
      <c r="B19" s="185">
        <v>173952</v>
      </c>
      <c r="C19" s="185">
        <v>225427</v>
      </c>
      <c r="D19" s="186">
        <v>399379</v>
      </c>
      <c r="E19" s="43"/>
    </row>
    <row r="20" spans="1:6" ht="15" customHeight="1">
      <c r="A20" s="176">
        <v>2021</v>
      </c>
      <c r="B20" s="185">
        <v>153500</v>
      </c>
      <c r="C20" s="185">
        <v>249482.44099999999</v>
      </c>
      <c r="D20" s="186">
        <v>402982.185</v>
      </c>
      <c r="E20" s="43"/>
    </row>
    <row r="21" spans="1:6" ht="15" customHeight="1">
      <c r="A21" s="176">
        <v>2022</v>
      </c>
      <c r="B21" s="185">
        <v>97970.111349211555</v>
      </c>
      <c r="C21" s="185">
        <v>208848.51569938858</v>
      </c>
      <c r="D21" s="186">
        <v>306818.62704860012</v>
      </c>
      <c r="E21" s="43"/>
    </row>
    <row r="22" spans="1:6" ht="15" customHeight="1" thickBot="1">
      <c r="A22" s="187">
        <v>2023</v>
      </c>
      <c r="B22" s="188">
        <v>124151.86947069483</v>
      </c>
      <c r="C22" s="188">
        <v>182788.28456568968</v>
      </c>
      <c r="D22" s="189">
        <v>306940.15403638454</v>
      </c>
      <c r="E22" s="43"/>
    </row>
    <row r="23" spans="1:6">
      <c r="A23" s="439" t="s">
        <v>523</v>
      </c>
    </row>
    <row r="26" spans="1:6">
      <c r="C26" s="68"/>
      <c r="D26" s="68"/>
      <c r="E26" s="68"/>
      <c r="F26" s="68"/>
    </row>
    <row r="27" spans="1:6">
      <c r="C27" s="68"/>
      <c r="D27" s="68"/>
      <c r="E27" s="68"/>
      <c r="F27" s="68"/>
    </row>
    <row r="28" spans="1:6">
      <c r="C28" s="68"/>
      <c r="D28" s="68"/>
      <c r="E28" s="68"/>
      <c r="F28" s="68"/>
    </row>
    <row r="29" spans="1:6">
      <c r="C29" s="68"/>
      <c r="D29" s="68"/>
      <c r="E29" s="68"/>
      <c r="F29" s="68"/>
    </row>
    <row r="30" spans="1:6">
      <c r="C30" s="68"/>
      <c r="D30" s="68"/>
      <c r="E30" s="68"/>
      <c r="F30" s="68"/>
    </row>
    <row r="31" spans="1:6">
      <c r="C31" s="68"/>
      <c r="D31" s="68"/>
      <c r="E31" s="68"/>
      <c r="F31" s="68"/>
    </row>
    <row r="32" spans="1:6">
      <c r="C32" s="68"/>
      <c r="D32" s="68"/>
      <c r="E32" s="68"/>
      <c r="F32" s="68"/>
    </row>
    <row r="33" spans="2:6">
      <c r="C33" s="68"/>
      <c r="D33" s="68"/>
      <c r="E33" s="68"/>
      <c r="F33" s="68"/>
    </row>
    <row r="36" spans="2:6">
      <c r="B36" s="68"/>
      <c r="C36" s="68"/>
      <c r="D36" s="68"/>
    </row>
    <row r="37" spans="2:6">
      <c r="B37" s="68"/>
      <c r="C37" s="68"/>
      <c r="D37" s="68"/>
    </row>
    <row r="38" spans="2:6">
      <c r="B38" s="68"/>
      <c r="C38" s="68"/>
      <c r="D38" s="68"/>
    </row>
    <row r="39" spans="2:6">
      <c r="B39" s="68"/>
      <c r="C39" s="68"/>
      <c r="D39" s="68"/>
    </row>
    <row r="40" spans="2:6">
      <c r="C40" s="68"/>
      <c r="D40" s="68"/>
    </row>
  </sheetData>
  <mergeCells count="6">
    <mergeCell ref="A1:D1"/>
    <mergeCell ref="A3:D3"/>
    <mergeCell ref="A4:D4"/>
    <mergeCell ref="A6:A7"/>
    <mergeCell ref="C6:C7"/>
    <mergeCell ref="D6:D7"/>
  </mergeCells>
  <printOptions horizontalCentered="1"/>
  <pageMargins left="0.78740157480314965" right="0.78740157480314965" top="0.59055118110236227" bottom="0.98425196850393704" header="0" footer="0"/>
  <pageSetup paperSize="9" scale="73" orientation="portrait" r:id="rId1"/>
  <headerFooter alignWithMargins="0">
    <oddFooter>&amp;C&amp;A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transitionEntry="1" codeName="Hoja18">
    <pageSetUpPr fitToPage="1"/>
  </sheetPr>
  <dimension ref="A1:Z25"/>
  <sheetViews>
    <sheetView showGridLines="0" view="pageBreakPreview" zoomScale="115" zoomScaleNormal="75" zoomScaleSheetLayoutView="115" workbookViewId="0">
      <selection activeCell="J9" sqref="J9"/>
    </sheetView>
  </sheetViews>
  <sheetFormatPr baseColWidth="10" defaultColWidth="19.140625" defaultRowHeight="12.75"/>
  <cols>
    <col min="1" max="8" width="17" style="69" customWidth="1"/>
    <col min="9" max="9" width="6.5703125" style="69" customWidth="1"/>
    <col min="10" max="10" width="19.140625" style="69" customWidth="1"/>
    <col min="11" max="11" width="16.42578125" style="69" customWidth="1"/>
    <col min="12" max="12" width="31.85546875" style="69" customWidth="1"/>
    <col min="13" max="13" width="2.28515625" style="69" customWidth="1"/>
    <col min="14" max="14" width="22.85546875" style="69" customWidth="1"/>
    <col min="15" max="15" width="2.28515625" style="69" customWidth="1"/>
    <col min="16" max="16" width="22.85546875" style="69" customWidth="1"/>
    <col min="17" max="17" width="2.28515625" style="69" customWidth="1"/>
    <col min="18" max="18" width="22.85546875" style="69" customWidth="1"/>
    <col min="19" max="19" width="2.28515625" style="69" customWidth="1"/>
    <col min="20" max="20" width="22.85546875" style="69" customWidth="1"/>
    <col min="21" max="21" width="2.28515625" style="69" customWidth="1"/>
    <col min="22" max="22" width="22.85546875" style="69" customWidth="1"/>
    <col min="23" max="23" width="2.28515625" style="69" customWidth="1"/>
    <col min="24" max="24" width="22.85546875" style="69" customWidth="1"/>
    <col min="25" max="16384" width="19.140625" style="69"/>
  </cols>
  <sheetData>
    <row r="1" spans="1:26" s="7" customFormat="1" ht="18.75">
      <c r="A1" s="482" t="s">
        <v>203</v>
      </c>
      <c r="B1" s="482"/>
      <c r="C1" s="482"/>
      <c r="D1" s="482"/>
      <c r="E1" s="482"/>
      <c r="F1" s="482"/>
      <c r="G1" s="482"/>
      <c r="H1" s="482"/>
    </row>
    <row r="2" spans="1:26" ht="13.5">
      <c r="A2" s="215"/>
      <c r="B2" s="215"/>
      <c r="C2" s="215"/>
      <c r="D2" s="215"/>
      <c r="E2" s="215"/>
      <c r="F2" s="215"/>
      <c r="G2" s="215"/>
      <c r="H2" s="215"/>
    </row>
    <row r="3" spans="1:26" s="16" customFormat="1" ht="15.75">
      <c r="A3" s="492" t="s">
        <v>390</v>
      </c>
      <c r="B3" s="492"/>
      <c r="C3" s="492"/>
      <c r="D3" s="492"/>
      <c r="E3" s="492"/>
      <c r="F3" s="492"/>
      <c r="G3" s="492"/>
      <c r="H3" s="492"/>
      <c r="I3" s="31"/>
      <c r="J3" s="67"/>
      <c r="K3" s="67"/>
    </row>
    <row r="4" spans="1:26" s="10" customFormat="1" ht="14.25" customHeight="1" thickBot="1">
      <c r="I4" s="21"/>
    </row>
    <row r="5" spans="1:26" s="71" customFormat="1" ht="15.75" customHeight="1">
      <c r="A5" s="483" t="s">
        <v>0</v>
      </c>
      <c r="B5" s="209" t="s">
        <v>14</v>
      </c>
      <c r="C5" s="486" t="s">
        <v>156</v>
      </c>
      <c r="D5" s="486"/>
      <c r="E5" s="486" t="s">
        <v>463</v>
      </c>
      <c r="F5" s="486"/>
      <c r="G5" s="486" t="s">
        <v>464</v>
      </c>
      <c r="H5" s="488"/>
      <c r="I5" s="73"/>
    </row>
    <row r="6" spans="1:26" s="71" customFormat="1" ht="14.25">
      <c r="A6" s="484"/>
      <c r="B6" s="203" t="s">
        <v>465</v>
      </c>
      <c r="C6" s="487"/>
      <c r="D6" s="487"/>
      <c r="E6" s="487"/>
      <c r="F6" s="487"/>
      <c r="G6" s="487"/>
      <c r="H6" s="489"/>
      <c r="I6" s="73"/>
    </row>
    <row r="7" spans="1:26" s="71" customFormat="1" ht="21.75" customHeight="1">
      <c r="A7" s="484"/>
      <c r="B7" s="490" t="s">
        <v>238</v>
      </c>
      <c r="C7" s="203" t="s">
        <v>4</v>
      </c>
      <c r="D7" s="203" t="s">
        <v>15</v>
      </c>
      <c r="E7" s="203" t="s">
        <v>4</v>
      </c>
      <c r="F7" s="203" t="s">
        <v>15</v>
      </c>
      <c r="G7" s="203" t="s">
        <v>4</v>
      </c>
      <c r="H7" s="204" t="s">
        <v>15</v>
      </c>
      <c r="I7" s="73"/>
    </row>
    <row r="8" spans="1:26" s="71" customFormat="1" ht="21.75" customHeight="1" thickBot="1">
      <c r="A8" s="485"/>
      <c r="B8" s="491"/>
      <c r="C8" s="205" t="s">
        <v>181</v>
      </c>
      <c r="D8" s="206" t="str">
        <f>(F8)</f>
        <v>kg/ha</v>
      </c>
      <c r="E8" s="205" t="s">
        <v>181</v>
      </c>
      <c r="F8" s="206" t="s">
        <v>16</v>
      </c>
      <c r="G8" s="205" t="s">
        <v>181</v>
      </c>
      <c r="H8" s="207" t="s">
        <v>16</v>
      </c>
      <c r="I8" s="73"/>
      <c r="Y8" s="72"/>
    </row>
    <row r="9" spans="1:26" ht="15" customHeight="1">
      <c r="A9" s="210" t="s">
        <v>245</v>
      </c>
      <c r="B9" s="185">
        <v>15402</v>
      </c>
      <c r="C9" s="185">
        <v>781069</v>
      </c>
      <c r="D9" s="211">
        <v>50.712180236332941</v>
      </c>
      <c r="E9" s="185">
        <v>264211</v>
      </c>
      <c r="F9" s="211">
        <v>17.154330606414753</v>
      </c>
      <c r="G9" s="185">
        <v>166016</v>
      </c>
      <c r="H9" s="186">
        <v>10.778859888326192</v>
      </c>
      <c r="Y9" s="70"/>
      <c r="Z9" s="70"/>
    </row>
    <row r="10" spans="1:26" ht="15" customHeight="1">
      <c r="A10" s="210" t="s">
        <v>287</v>
      </c>
      <c r="B10" s="185">
        <v>14727</v>
      </c>
      <c r="C10" s="185">
        <v>940984</v>
      </c>
      <c r="D10" s="211">
        <v>63.895158552318868</v>
      </c>
      <c r="E10" s="185">
        <v>337812</v>
      </c>
      <c r="F10" s="211">
        <v>22.938276634752494</v>
      </c>
      <c r="G10" s="185">
        <v>359583</v>
      </c>
      <c r="H10" s="186">
        <v>24.416581788551639</v>
      </c>
      <c r="Y10" s="70"/>
      <c r="Z10" s="70"/>
    </row>
    <row r="11" spans="1:26" ht="15" customHeight="1">
      <c r="A11" s="210" t="s">
        <v>318</v>
      </c>
      <c r="B11" s="185">
        <v>14947</v>
      </c>
      <c r="C11" s="185">
        <v>846697</v>
      </c>
      <c r="D11" s="211">
        <v>56.7</v>
      </c>
      <c r="E11" s="185">
        <v>362672</v>
      </c>
      <c r="F11" s="211">
        <v>24.3</v>
      </c>
      <c r="G11" s="185">
        <v>314642</v>
      </c>
      <c r="H11" s="186">
        <v>21.1</v>
      </c>
      <c r="Y11" s="70"/>
      <c r="Z11" s="70"/>
    </row>
    <row r="12" spans="1:26" ht="15" customHeight="1">
      <c r="A12" s="210" t="s">
        <v>321</v>
      </c>
      <c r="B12" s="185">
        <v>14932</v>
      </c>
      <c r="C12" s="185">
        <v>843410</v>
      </c>
      <c r="D12" s="211">
        <v>56.5</v>
      </c>
      <c r="E12" s="185">
        <v>376590</v>
      </c>
      <c r="F12" s="211">
        <v>25.2</v>
      </c>
      <c r="G12" s="185">
        <v>320841</v>
      </c>
      <c r="H12" s="186">
        <v>21.5</v>
      </c>
      <c r="Y12" s="70"/>
    </row>
    <row r="13" spans="1:26" ht="15" customHeight="1">
      <c r="A13" s="210" t="s">
        <v>331</v>
      </c>
      <c r="B13" s="185">
        <v>15133</v>
      </c>
      <c r="C13" s="185">
        <v>961507</v>
      </c>
      <c r="D13" s="211">
        <v>63.537104341505319</v>
      </c>
      <c r="E13" s="185">
        <v>432904</v>
      </c>
      <c r="F13" s="211">
        <v>28.60662129121787</v>
      </c>
      <c r="G13" s="185">
        <v>354738</v>
      </c>
      <c r="H13" s="186">
        <v>23.441353333773872</v>
      </c>
    </row>
    <row r="14" spans="1:26" ht="15" customHeight="1">
      <c r="A14" s="210" t="s">
        <v>339</v>
      </c>
      <c r="B14" s="185">
        <v>15499</v>
      </c>
      <c r="C14" s="185">
        <v>1101895</v>
      </c>
      <c r="D14" s="211">
        <v>71.094586747532105</v>
      </c>
      <c r="E14" s="185">
        <v>398580</v>
      </c>
      <c r="F14" s="211">
        <v>25.716497838570231</v>
      </c>
      <c r="G14" s="185">
        <v>357875</v>
      </c>
      <c r="H14" s="186">
        <v>23.090199367701143</v>
      </c>
    </row>
    <row r="15" spans="1:26" ht="15" customHeight="1">
      <c r="A15" s="210" t="s">
        <v>340</v>
      </c>
      <c r="B15" s="185">
        <v>14938</v>
      </c>
      <c r="C15" s="185">
        <v>1068103</v>
      </c>
      <c r="D15" s="211">
        <v>71.502409961172845</v>
      </c>
      <c r="E15" s="185">
        <v>411763</v>
      </c>
      <c r="F15" s="211">
        <v>27.56480117820324</v>
      </c>
      <c r="G15" s="185">
        <v>380303</v>
      </c>
      <c r="H15" s="186">
        <v>25.458762886597938</v>
      </c>
    </row>
    <row r="16" spans="1:26" ht="15" customHeight="1">
      <c r="A16" s="210" t="s">
        <v>354</v>
      </c>
      <c r="B16" s="185">
        <v>15065</v>
      </c>
      <c r="C16" s="185">
        <v>982155</v>
      </c>
      <c r="D16" s="211">
        <v>65.2</v>
      </c>
      <c r="E16" s="185">
        <v>414974</v>
      </c>
      <c r="F16" s="211">
        <v>27.5</v>
      </c>
      <c r="G16" s="185">
        <v>379007</v>
      </c>
      <c r="H16" s="186">
        <v>25.2</v>
      </c>
    </row>
    <row r="17" spans="1:8" ht="15" customHeight="1">
      <c r="A17" s="210" t="s">
        <v>358</v>
      </c>
      <c r="B17" s="185">
        <v>15153</v>
      </c>
      <c r="C17" s="185">
        <v>1072125</v>
      </c>
      <c r="D17" s="211">
        <v>70.8</v>
      </c>
      <c r="E17" s="185">
        <v>436110</v>
      </c>
      <c r="F17" s="211">
        <v>28.8</v>
      </c>
      <c r="G17" s="185">
        <v>387885</v>
      </c>
      <c r="H17" s="186">
        <v>25.6</v>
      </c>
    </row>
    <row r="18" spans="1:8" ht="15" customHeight="1">
      <c r="A18" s="210" t="s">
        <v>393</v>
      </c>
      <c r="B18" s="185">
        <v>14883</v>
      </c>
      <c r="C18" s="185">
        <v>1033494</v>
      </c>
      <c r="D18" s="211">
        <v>69.441241685144121</v>
      </c>
      <c r="E18" s="185">
        <v>425960</v>
      </c>
      <c r="F18" s="211">
        <v>28.620573809043876</v>
      </c>
      <c r="G18" s="185">
        <v>414675</v>
      </c>
      <c r="H18" s="186">
        <v>27.862326143922598</v>
      </c>
    </row>
    <row r="19" spans="1:8" ht="15" customHeight="1">
      <c r="A19" s="210" t="s">
        <v>430</v>
      </c>
      <c r="B19" s="185">
        <v>15055</v>
      </c>
      <c r="C19" s="185">
        <v>1010578</v>
      </c>
      <c r="D19" s="211">
        <v>67.125738957157097</v>
      </c>
      <c r="E19" s="185">
        <v>479562</v>
      </c>
      <c r="F19" s="211">
        <v>31.854001992693458</v>
      </c>
      <c r="G19" s="185">
        <v>381566</v>
      </c>
      <c r="H19" s="186">
        <v>25.34480239123215</v>
      </c>
    </row>
    <row r="20" spans="1:8" ht="15" customHeight="1">
      <c r="A20" s="210" t="s">
        <v>431</v>
      </c>
      <c r="B20" s="185">
        <v>14906</v>
      </c>
      <c r="C20" s="185">
        <v>1059299</v>
      </c>
      <c r="D20" s="211">
        <v>71.065275727894814</v>
      </c>
      <c r="E20" s="185">
        <v>486618</v>
      </c>
      <c r="F20" s="211">
        <v>32.645780222729101</v>
      </c>
      <c r="G20" s="185">
        <v>399379</v>
      </c>
      <c r="H20" s="186">
        <v>26.793170535354889</v>
      </c>
    </row>
    <row r="21" spans="1:8" ht="15" customHeight="1">
      <c r="A21" s="210" t="s">
        <v>482</v>
      </c>
      <c r="B21" s="185">
        <v>15060.96</v>
      </c>
      <c r="C21" s="185">
        <v>1029792.292</v>
      </c>
      <c r="D21" s="211">
        <v>68.382958324037787</v>
      </c>
      <c r="E21" s="185">
        <v>392032.80800000002</v>
      </c>
      <c r="F21" s="211">
        <v>26.312466137616727</v>
      </c>
      <c r="G21" s="185">
        <v>402982.185</v>
      </c>
      <c r="H21" s="186">
        <v>29.735554705676133</v>
      </c>
    </row>
    <row r="22" spans="1:8" ht="15" customHeight="1">
      <c r="A22" s="210" t="s">
        <v>498</v>
      </c>
      <c r="B22" s="185">
        <v>15034.3912487</v>
      </c>
      <c r="C22" s="185">
        <v>744072.37812809099</v>
      </c>
      <c r="D22" s="211">
        <v>49.491329267650279</v>
      </c>
      <c r="E22" s="185">
        <v>242114.9490021111</v>
      </c>
      <c r="F22" s="211">
        <v>16.104073985905242</v>
      </c>
      <c r="G22" s="185">
        <v>306818.62704860012</v>
      </c>
      <c r="H22" s="186">
        <v>20.40778518885028</v>
      </c>
    </row>
    <row r="23" spans="1:8" ht="15" customHeight="1" thickBot="1">
      <c r="A23" s="212" t="s">
        <v>511</v>
      </c>
      <c r="B23" s="188">
        <v>14806</v>
      </c>
      <c r="C23" s="188">
        <v>773011.11068618158</v>
      </c>
      <c r="D23" s="213">
        <v>52.20931451345276</v>
      </c>
      <c r="E23" s="188">
        <v>243778.0599058634</v>
      </c>
      <c r="F23" s="213">
        <v>16.464815608933094</v>
      </c>
      <c r="G23" s="188">
        <v>306940.15403638454</v>
      </c>
      <c r="H23" s="379">
        <v>20.730795220612222</v>
      </c>
    </row>
    <row r="24" spans="1:8" ht="22.5" customHeight="1">
      <c r="A24" s="439" t="s">
        <v>466</v>
      </c>
    </row>
    <row r="25" spans="1:8">
      <c r="A25" s="439" t="s">
        <v>523</v>
      </c>
    </row>
  </sheetData>
  <mergeCells count="7">
    <mergeCell ref="A1:H1"/>
    <mergeCell ref="A5:A8"/>
    <mergeCell ref="C5:D6"/>
    <mergeCell ref="E5:F6"/>
    <mergeCell ref="G5:H6"/>
    <mergeCell ref="B7:B8"/>
    <mergeCell ref="A3:H3"/>
  </mergeCells>
  <phoneticPr fontId="12" type="noConversion"/>
  <printOptions horizontalCentered="1"/>
  <pageMargins left="0.78740157480314965" right="0.78740157480314965" top="0.59055118110236227" bottom="0.98425196850393704" header="0" footer="0"/>
  <pageSetup paperSize="9" scale="61" orientation="portrait" r:id="rId1"/>
  <headerFooter alignWithMargins="0">
    <oddFooter>&amp;C&amp;A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transitionEntry="1" codeName="Hoja19">
    <pageSetUpPr fitToPage="1"/>
  </sheetPr>
  <dimension ref="A1:H23"/>
  <sheetViews>
    <sheetView showGridLines="0" view="pageBreakPreview" zoomScale="90" zoomScaleNormal="75" zoomScaleSheetLayoutView="90" workbookViewId="0">
      <selection activeCell="J24" sqref="J24"/>
    </sheetView>
  </sheetViews>
  <sheetFormatPr baseColWidth="10" defaultColWidth="19.140625" defaultRowHeight="12.75"/>
  <cols>
    <col min="1" max="7" width="21.42578125" style="69" customWidth="1"/>
    <col min="8" max="8" width="14.7109375" style="69" customWidth="1"/>
    <col min="9" max="10" width="19.140625" style="69" customWidth="1"/>
    <col min="11" max="11" width="16.42578125" style="69" customWidth="1"/>
    <col min="12" max="12" width="31.85546875" style="69" customWidth="1"/>
    <col min="13" max="13" width="2.28515625" style="69" customWidth="1"/>
    <col min="14" max="14" width="22.85546875" style="69" customWidth="1"/>
    <col min="15" max="15" width="2.28515625" style="69" customWidth="1"/>
    <col min="16" max="16" width="22.85546875" style="69" customWidth="1"/>
    <col min="17" max="17" width="2.28515625" style="69" customWidth="1"/>
    <col min="18" max="18" width="22.85546875" style="69" customWidth="1"/>
    <col min="19" max="19" width="2.28515625" style="69" customWidth="1"/>
    <col min="20" max="20" width="22.85546875" style="69" customWidth="1"/>
    <col min="21" max="21" width="2.28515625" style="69" customWidth="1"/>
    <col min="22" max="22" width="22.85546875" style="69" customWidth="1"/>
    <col min="23" max="23" width="2.28515625" style="69" customWidth="1"/>
    <col min="24" max="24" width="22.85546875" style="69" customWidth="1"/>
    <col min="25" max="16384" width="19.140625" style="69"/>
  </cols>
  <sheetData>
    <row r="1" spans="1:8" s="7" customFormat="1" ht="18.75">
      <c r="A1" s="482" t="s">
        <v>203</v>
      </c>
      <c r="B1" s="482"/>
      <c r="C1" s="482"/>
      <c r="D1" s="482"/>
      <c r="E1" s="482"/>
      <c r="F1" s="482"/>
      <c r="G1" s="482"/>
      <c r="H1" s="66"/>
    </row>
    <row r="2" spans="1:8" ht="13.5">
      <c r="A2" s="215"/>
      <c r="B2" s="215"/>
      <c r="C2" s="215"/>
      <c r="D2" s="215"/>
      <c r="E2" s="215"/>
      <c r="F2" s="215"/>
      <c r="G2" s="215"/>
    </row>
    <row r="3" spans="1:8" ht="15.75">
      <c r="A3" s="492" t="s">
        <v>391</v>
      </c>
      <c r="B3" s="495"/>
      <c r="C3" s="495"/>
      <c r="D3" s="495"/>
      <c r="E3" s="495"/>
      <c r="F3" s="495"/>
      <c r="G3" s="495"/>
      <c r="H3" s="18"/>
    </row>
    <row r="4" spans="1:8" ht="13.5" thickBot="1">
      <c r="A4" s="216"/>
      <c r="B4" s="216"/>
      <c r="C4" s="216"/>
      <c r="D4" s="216"/>
      <c r="E4" s="216"/>
      <c r="F4" s="216"/>
      <c r="H4" s="75"/>
    </row>
    <row r="5" spans="1:8" ht="35.25" customHeight="1">
      <c r="A5" s="496" t="s">
        <v>0</v>
      </c>
      <c r="B5" s="493" t="s">
        <v>17</v>
      </c>
      <c r="C5" s="493"/>
      <c r="D5" s="493"/>
      <c r="E5" s="493" t="s">
        <v>18</v>
      </c>
      <c r="F5" s="493"/>
      <c r="G5" s="494"/>
      <c r="H5" s="74"/>
    </row>
    <row r="6" spans="1:8" ht="16.5" customHeight="1">
      <c r="A6" s="497"/>
      <c r="B6" s="208" t="s">
        <v>19</v>
      </c>
      <c r="C6" s="208" t="s">
        <v>20</v>
      </c>
      <c r="D6" s="208" t="s">
        <v>21</v>
      </c>
      <c r="E6" s="208" t="s">
        <v>19</v>
      </c>
      <c r="F6" s="208" t="s">
        <v>20</v>
      </c>
      <c r="G6" s="217" t="s">
        <v>21</v>
      </c>
      <c r="H6" s="74"/>
    </row>
    <row r="7" spans="1:8" ht="16.5" customHeight="1">
      <c r="A7" s="497"/>
      <c r="B7" s="203" t="s">
        <v>180</v>
      </c>
      <c r="C7" s="203" t="s">
        <v>180</v>
      </c>
      <c r="D7" s="203" t="s">
        <v>180</v>
      </c>
      <c r="E7" s="203" t="s">
        <v>180</v>
      </c>
      <c r="F7" s="203" t="s">
        <v>180</v>
      </c>
      <c r="G7" s="204" t="s">
        <v>180</v>
      </c>
      <c r="H7" s="74"/>
    </row>
    <row r="8" spans="1:8" ht="18.75" customHeight="1" thickBot="1">
      <c r="A8" s="498"/>
      <c r="B8" s="206" t="s">
        <v>22</v>
      </c>
      <c r="C8" s="206" t="s">
        <v>467</v>
      </c>
      <c r="D8" s="206" t="s">
        <v>468</v>
      </c>
      <c r="E8" s="206" t="s">
        <v>22</v>
      </c>
      <c r="F8" s="206" t="s">
        <v>467</v>
      </c>
      <c r="G8" s="218" t="s">
        <v>468</v>
      </c>
      <c r="H8" s="74"/>
    </row>
    <row r="9" spans="1:8" ht="15" customHeight="1">
      <c r="A9" s="219" t="s">
        <v>245</v>
      </c>
      <c r="B9" s="220">
        <v>620.20000000000005</v>
      </c>
      <c r="C9" s="220">
        <v>104.3</v>
      </c>
      <c r="D9" s="220">
        <v>416.7</v>
      </c>
      <c r="E9" s="220">
        <v>480.7</v>
      </c>
      <c r="F9" s="220">
        <v>180.9</v>
      </c>
      <c r="G9" s="221">
        <v>134.9</v>
      </c>
    </row>
    <row r="10" spans="1:8" ht="15" customHeight="1">
      <c r="A10" s="222" t="s">
        <v>287</v>
      </c>
      <c r="B10" s="211">
        <v>715</v>
      </c>
      <c r="C10" s="211">
        <v>299.5</v>
      </c>
      <c r="D10" s="211">
        <v>445.3</v>
      </c>
      <c r="E10" s="211">
        <v>585.6</v>
      </c>
      <c r="F10" s="211">
        <v>148.69999999999999</v>
      </c>
      <c r="G10" s="223">
        <v>316.2</v>
      </c>
    </row>
    <row r="11" spans="1:8" ht="15" customHeight="1">
      <c r="A11" s="222" t="s">
        <v>318</v>
      </c>
      <c r="B11" s="211">
        <v>718.1</v>
      </c>
      <c r="C11" s="211">
        <v>262.60000000000002</v>
      </c>
      <c r="D11" s="211">
        <v>611.29999999999995</v>
      </c>
      <c r="E11" s="211">
        <v>543</v>
      </c>
      <c r="F11" s="211">
        <v>199.5</v>
      </c>
      <c r="G11" s="223">
        <v>305.39999999999998</v>
      </c>
    </row>
    <row r="12" spans="1:8" ht="15" customHeight="1">
      <c r="A12" s="222" t="s">
        <v>321</v>
      </c>
      <c r="B12" s="211">
        <v>748.9</v>
      </c>
      <c r="C12" s="211">
        <v>269.7</v>
      </c>
      <c r="D12" s="211">
        <v>679.2</v>
      </c>
      <c r="E12" s="211">
        <v>552.20000000000005</v>
      </c>
      <c r="F12" s="211">
        <v>229.5</v>
      </c>
      <c r="G12" s="223">
        <v>330</v>
      </c>
    </row>
    <row r="13" spans="1:8" ht="15" customHeight="1">
      <c r="A13" s="222" t="s">
        <v>331</v>
      </c>
      <c r="B13" s="211">
        <v>710</v>
      </c>
      <c r="C13" s="211">
        <v>257.10000000000002</v>
      </c>
      <c r="D13" s="211">
        <v>706.3</v>
      </c>
      <c r="E13" s="211">
        <v>678.5</v>
      </c>
      <c r="F13" s="211">
        <v>294.2</v>
      </c>
      <c r="G13" s="223">
        <v>337.6</v>
      </c>
    </row>
    <row r="14" spans="1:8" ht="15" customHeight="1">
      <c r="A14" s="222" t="s">
        <v>339</v>
      </c>
      <c r="B14" s="211">
        <v>691.1</v>
      </c>
      <c r="C14" s="211">
        <v>190.6</v>
      </c>
      <c r="D14" s="211">
        <v>700</v>
      </c>
      <c r="E14" s="211">
        <v>834</v>
      </c>
      <c r="F14" s="211">
        <v>334.4</v>
      </c>
      <c r="G14" s="223">
        <v>299</v>
      </c>
    </row>
    <row r="15" spans="1:8" ht="15" customHeight="1">
      <c r="A15" s="222" t="s">
        <v>340</v>
      </c>
      <c r="B15" s="211">
        <v>727.2</v>
      </c>
      <c r="C15" s="211">
        <v>214</v>
      </c>
      <c r="D15" s="211">
        <v>717.2</v>
      </c>
      <c r="E15" s="211">
        <v>879.9</v>
      </c>
      <c r="F15" s="211">
        <v>357.9</v>
      </c>
      <c r="G15" s="223">
        <v>316.89999999999998</v>
      </c>
    </row>
    <row r="16" spans="1:8" ht="15" customHeight="1">
      <c r="A16" s="222" t="s">
        <v>354</v>
      </c>
      <c r="B16" s="211">
        <v>703.8</v>
      </c>
      <c r="C16" s="211">
        <v>206</v>
      </c>
      <c r="D16" s="211">
        <v>698.2</v>
      </c>
      <c r="E16" s="211">
        <v>735.3</v>
      </c>
      <c r="F16" s="211">
        <v>340.6</v>
      </c>
      <c r="G16" s="223">
        <v>316.89999999999998</v>
      </c>
    </row>
    <row r="17" spans="1:7" ht="15" customHeight="1">
      <c r="A17" s="222" t="s">
        <v>358</v>
      </c>
      <c r="B17" s="211">
        <v>728</v>
      </c>
      <c r="C17" s="211">
        <v>211.3</v>
      </c>
      <c r="D17" s="211">
        <v>643.9</v>
      </c>
      <c r="E17" s="211">
        <v>888</v>
      </c>
      <c r="F17" s="211">
        <v>370.7</v>
      </c>
      <c r="G17" s="223">
        <v>335.1</v>
      </c>
    </row>
    <row r="18" spans="1:7" ht="15" customHeight="1">
      <c r="A18" s="222" t="s">
        <v>393</v>
      </c>
      <c r="B18" s="211">
        <v>740.8</v>
      </c>
      <c r="C18" s="211">
        <v>203.6</v>
      </c>
      <c r="D18" s="211">
        <v>677.2</v>
      </c>
      <c r="E18" s="211">
        <v>862</v>
      </c>
      <c r="F18" s="211">
        <v>363.8</v>
      </c>
      <c r="G18" s="223">
        <v>345.6</v>
      </c>
    </row>
    <row r="19" spans="1:7" ht="15" customHeight="1">
      <c r="A19" s="222" t="s">
        <v>430</v>
      </c>
      <c r="B19" s="211">
        <v>742.4</v>
      </c>
      <c r="C19" s="211">
        <v>222.1</v>
      </c>
      <c r="D19" s="211">
        <v>562.9</v>
      </c>
      <c r="E19" s="211">
        <v>866.4</v>
      </c>
      <c r="F19" s="211">
        <v>434.6</v>
      </c>
      <c r="G19" s="223">
        <v>346.6</v>
      </c>
    </row>
    <row r="20" spans="1:7" ht="15" customHeight="1">
      <c r="A20" s="222" t="s">
        <v>431</v>
      </c>
      <c r="B20" s="211">
        <v>729.8</v>
      </c>
      <c r="C20" s="211">
        <v>240.7</v>
      </c>
      <c r="D20" s="211">
        <v>494.3</v>
      </c>
      <c r="E20" s="211">
        <v>912.9</v>
      </c>
      <c r="F20" s="211">
        <v>497</v>
      </c>
      <c r="G20" s="223">
        <v>360.6</v>
      </c>
    </row>
    <row r="21" spans="1:7" ht="15" customHeight="1">
      <c r="A21" s="222" t="s">
        <v>482</v>
      </c>
      <c r="B21" s="211">
        <v>1000.00366</v>
      </c>
      <c r="C21" s="211">
        <v>310.29239999999999</v>
      </c>
      <c r="D21" s="211">
        <v>564.39958999999999</v>
      </c>
      <c r="E21" s="211">
        <v>680.07420188060678</v>
      </c>
      <c r="F21" s="211">
        <v>336.00277098342985</v>
      </c>
      <c r="G21" s="223">
        <v>352.20083803354436</v>
      </c>
    </row>
    <row r="22" spans="1:7" ht="15" customHeight="1">
      <c r="A22" s="222" t="s">
        <v>498</v>
      </c>
      <c r="B22" s="211">
        <v>719.81651206067602</v>
      </c>
      <c r="C22" s="211">
        <v>221.73052061370299</v>
      </c>
      <c r="D22" s="211">
        <v>583.26109041837401</v>
      </c>
      <c r="E22" s="211">
        <v>558.93501465997906</v>
      </c>
      <c r="F22" s="211">
        <v>261.78591225021955</v>
      </c>
      <c r="G22" s="223">
        <v>266.55370785931296</v>
      </c>
    </row>
    <row r="23" spans="1:7" ht="15" customHeight="1" thickBot="1">
      <c r="A23" s="224" t="s">
        <v>511</v>
      </c>
      <c r="B23" s="213">
        <v>607.07966759491501</v>
      </c>
      <c r="C23" s="213">
        <v>117.18698796905798</v>
      </c>
      <c r="D23" s="213">
        <v>466.63145036808868</v>
      </c>
      <c r="E23" s="213">
        <v>611.96577776793526</v>
      </c>
      <c r="F23" s="213">
        <v>256.68823177097858</v>
      </c>
      <c r="G23" s="214">
        <v>235.05321749999999</v>
      </c>
    </row>
  </sheetData>
  <mergeCells count="5">
    <mergeCell ref="A1:G1"/>
    <mergeCell ref="B5:D5"/>
    <mergeCell ref="E5:G5"/>
    <mergeCell ref="A3:G3"/>
    <mergeCell ref="A5:A8"/>
  </mergeCells>
  <printOptions horizontalCentered="1"/>
  <pageMargins left="0.78740157480314965" right="0.78740157480314965" top="0.59055118110236227" bottom="0.98425196850393704" header="0" footer="0"/>
  <pageSetup paperSize="9" scale="52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625D-1A75-478C-B05D-8B3D62DAB5D4}">
  <sheetPr>
    <pageSetUpPr fitToPage="1"/>
  </sheetPr>
  <dimension ref="A1:N30"/>
  <sheetViews>
    <sheetView showGridLines="0" view="pageBreakPreview" zoomScaleNormal="75" zoomScaleSheetLayoutView="100" workbookViewId="0">
      <selection activeCell="P35" sqref="P35"/>
    </sheetView>
  </sheetViews>
  <sheetFormatPr baseColWidth="10" defaultColWidth="11.42578125" defaultRowHeight="12.75"/>
  <cols>
    <col min="1" max="1" width="26.7109375" style="47" customWidth="1"/>
    <col min="2" max="2" width="16.7109375" style="47" customWidth="1"/>
    <col min="3" max="3" width="14.42578125" style="47" hidden="1" customWidth="1"/>
    <col min="4" max="12" width="14.42578125" style="47" customWidth="1"/>
    <col min="13" max="13" width="3.7109375" style="47" customWidth="1"/>
    <col min="14" max="14" width="11" style="47" customWidth="1"/>
    <col min="15" max="16384" width="11.42578125" style="47"/>
  </cols>
  <sheetData>
    <row r="1" spans="1:14" s="384" customFormat="1" ht="18.75">
      <c r="A1" s="505" t="s">
        <v>203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</row>
    <row r="2" spans="1:14" ht="12.75" customHeight="1">
      <c r="A2" s="506"/>
      <c r="B2" s="506"/>
    </row>
    <row r="3" spans="1:14" s="416" customFormat="1" ht="15.75">
      <c r="A3" s="507" t="s">
        <v>383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</row>
    <row r="4" spans="1:14" s="388" customFormat="1" ht="14.25" customHeight="1" thickBot="1">
      <c r="A4" s="225"/>
      <c r="B4" s="225"/>
      <c r="M4" s="47"/>
    </row>
    <row r="5" spans="1:14" ht="14.25">
      <c r="A5" s="508" t="s">
        <v>24</v>
      </c>
      <c r="B5" s="233" t="s">
        <v>23</v>
      </c>
      <c r="C5" s="499">
        <v>2014</v>
      </c>
      <c r="D5" s="499">
        <v>2015</v>
      </c>
      <c r="E5" s="499">
        <v>2016</v>
      </c>
      <c r="F5" s="499">
        <v>2017</v>
      </c>
      <c r="G5" s="499">
        <v>2018</v>
      </c>
      <c r="H5" s="499">
        <v>2019</v>
      </c>
      <c r="I5" s="499">
        <v>2020</v>
      </c>
      <c r="J5" s="499">
        <v>2021</v>
      </c>
      <c r="K5" s="502">
        <v>2022</v>
      </c>
      <c r="L5" s="502">
        <v>2023</v>
      </c>
      <c r="N5" s="388"/>
    </row>
    <row r="6" spans="1:14" ht="14.25">
      <c r="A6" s="509"/>
      <c r="B6" s="234" t="s">
        <v>25</v>
      </c>
      <c r="C6" s="500"/>
      <c r="D6" s="500"/>
      <c r="E6" s="500"/>
      <c r="F6" s="500"/>
      <c r="G6" s="500"/>
      <c r="H6" s="500"/>
      <c r="I6" s="500"/>
      <c r="J6" s="500"/>
      <c r="K6" s="503"/>
      <c r="L6" s="503"/>
      <c r="N6" s="388"/>
    </row>
    <row r="7" spans="1:14" ht="15" thickBot="1">
      <c r="A7" s="510"/>
      <c r="B7" s="235" t="s">
        <v>26</v>
      </c>
      <c r="C7" s="501"/>
      <c r="D7" s="501"/>
      <c r="E7" s="501"/>
      <c r="F7" s="501"/>
      <c r="G7" s="501"/>
      <c r="H7" s="501"/>
      <c r="I7" s="501"/>
      <c r="J7" s="501"/>
      <c r="K7" s="504"/>
      <c r="L7" s="504"/>
      <c r="N7" s="388"/>
    </row>
    <row r="8" spans="1:14" ht="30" customHeight="1">
      <c r="A8" s="226" t="s">
        <v>190</v>
      </c>
      <c r="B8" s="227" t="s">
        <v>27</v>
      </c>
      <c r="C8" s="417"/>
      <c r="D8" s="417"/>
      <c r="E8" s="417"/>
      <c r="F8" s="417"/>
      <c r="G8" s="417"/>
      <c r="H8" s="417"/>
      <c r="I8" s="417"/>
      <c r="J8" s="417"/>
      <c r="K8" s="418"/>
      <c r="L8" s="418"/>
      <c r="N8" s="388"/>
    </row>
    <row r="9" spans="1:14" ht="14.1" customHeight="1">
      <c r="A9" s="228" t="s">
        <v>28</v>
      </c>
      <c r="B9" s="229">
        <v>26</v>
      </c>
      <c r="C9" s="419">
        <v>29.34</v>
      </c>
      <c r="D9" s="419">
        <v>29.37</v>
      </c>
      <c r="E9" s="419">
        <v>24.55</v>
      </c>
      <c r="F9" s="419">
        <v>23.97</v>
      </c>
      <c r="G9" s="419">
        <v>24.32</v>
      </c>
      <c r="H9" s="419">
        <v>24.76</v>
      </c>
      <c r="I9" s="419">
        <v>22.47</v>
      </c>
      <c r="J9" s="419">
        <v>32.65</v>
      </c>
      <c r="K9" s="420">
        <v>71.94</v>
      </c>
      <c r="L9" s="420">
        <v>49.46</v>
      </c>
      <c r="N9" s="421"/>
    </row>
    <row r="10" spans="1:14" ht="14.1" customHeight="1">
      <c r="A10" s="228" t="s">
        <v>29</v>
      </c>
      <c r="B10" s="229">
        <v>33.5</v>
      </c>
      <c r="C10" s="419">
        <v>38.94</v>
      </c>
      <c r="D10" s="419">
        <v>39.32</v>
      </c>
      <c r="E10" s="419">
        <v>36.590000000000003</v>
      </c>
      <c r="F10" s="419">
        <v>34.36</v>
      </c>
      <c r="G10" s="419">
        <v>32.6</v>
      </c>
      <c r="H10" s="419">
        <v>33.99</v>
      </c>
      <c r="I10" s="419">
        <v>33.79</v>
      </c>
      <c r="J10" s="419">
        <v>42.98</v>
      </c>
      <c r="K10" s="420">
        <v>78.87</v>
      </c>
      <c r="L10" s="420">
        <v>60.51</v>
      </c>
      <c r="N10" s="421"/>
    </row>
    <row r="11" spans="1:14" ht="14.1" customHeight="1">
      <c r="A11" s="228" t="s">
        <v>30</v>
      </c>
      <c r="B11" s="229">
        <v>26</v>
      </c>
      <c r="C11" s="419">
        <v>32.44</v>
      </c>
      <c r="D11" s="419">
        <v>32.799999999999997</v>
      </c>
      <c r="E11" s="419">
        <v>30.22</v>
      </c>
      <c r="F11" s="419">
        <v>28.59</v>
      </c>
      <c r="G11" s="419">
        <v>27.2</v>
      </c>
      <c r="H11" s="419">
        <v>29.08</v>
      </c>
      <c r="I11" s="419">
        <v>26.25</v>
      </c>
      <c r="J11" s="419">
        <v>36.03</v>
      </c>
      <c r="K11" s="420">
        <v>72.150000000000006</v>
      </c>
      <c r="L11" s="420">
        <v>54.39</v>
      </c>
      <c r="N11" s="421"/>
    </row>
    <row r="12" spans="1:14" ht="14.1" customHeight="1">
      <c r="A12" s="228" t="s">
        <v>31</v>
      </c>
      <c r="B12" s="229">
        <v>21</v>
      </c>
      <c r="C12" s="419">
        <v>22.79</v>
      </c>
      <c r="D12" s="419">
        <v>23.25</v>
      </c>
      <c r="E12" s="419">
        <v>22.09</v>
      </c>
      <c r="F12" s="419">
        <v>20.91</v>
      </c>
      <c r="G12" s="419">
        <v>21.09</v>
      </c>
      <c r="H12" s="419">
        <v>21.88</v>
      </c>
      <c r="I12" s="419">
        <v>21.52</v>
      </c>
      <c r="J12" s="419">
        <v>27.57</v>
      </c>
      <c r="K12" s="420">
        <v>54.65</v>
      </c>
      <c r="L12" s="420">
        <v>39.5</v>
      </c>
      <c r="N12" s="421"/>
    </row>
    <row r="13" spans="1:14" ht="14.1" customHeight="1">
      <c r="A13" s="228" t="s">
        <v>32</v>
      </c>
      <c r="B13" s="229">
        <v>46</v>
      </c>
      <c r="C13" s="419">
        <v>39.520000000000003</v>
      </c>
      <c r="D13" s="419">
        <v>39.200000000000003</v>
      </c>
      <c r="E13" s="419">
        <v>34.33</v>
      </c>
      <c r="F13" s="419">
        <v>31.88</v>
      </c>
      <c r="G13" s="419">
        <v>32.549999999999997</v>
      </c>
      <c r="H13" s="419">
        <v>34.270000000000003</v>
      </c>
      <c r="I13" s="419">
        <v>32.380000000000003</v>
      </c>
      <c r="J13" s="419">
        <v>48.91</v>
      </c>
      <c r="K13" s="420">
        <v>97.33</v>
      </c>
      <c r="L13" s="420">
        <v>61.44</v>
      </c>
      <c r="N13" s="421"/>
    </row>
    <row r="14" spans="1:14" ht="14.1" customHeight="1">
      <c r="A14" s="228"/>
      <c r="B14" s="229"/>
      <c r="C14" s="419"/>
      <c r="D14" s="419"/>
      <c r="E14" s="419"/>
      <c r="F14" s="419"/>
      <c r="G14" s="419"/>
      <c r="H14" s="419"/>
      <c r="I14" s="419"/>
      <c r="J14" s="419"/>
      <c r="K14" s="420"/>
      <c r="L14" s="420"/>
      <c r="N14" s="421"/>
    </row>
    <row r="15" spans="1:14" ht="14.1" customHeight="1">
      <c r="A15" s="230" t="s">
        <v>191</v>
      </c>
      <c r="B15" s="229" t="s">
        <v>293</v>
      </c>
      <c r="C15" s="419"/>
      <c r="D15" s="419"/>
      <c r="E15" s="419"/>
      <c r="F15" s="419"/>
      <c r="G15" s="419"/>
      <c r="H15" s="419"/>
      <c r="I15" s="419"/>
      <c r="J15" s="419"/>
      <c r="K15" s="420"/>
      <c r="L15" s="420"/>
      <c r="N15" s="421"/>
    </row>
    <row r="16" spans="1:14" ht="14.1" customHeight="1">
      <c r="A16" s="228" t="s">
        <v>33</v>
      </c>
      <c r="B16" s="229">
        <v>18</v>
      </c>
      <c r="C16" s="419">
        <v>21.26</v>
      </c>
      <c r="D16" s="419">
        <v>21.81</v>
      </c>
      <c r="E16" s="419">
        <v>20.41</v>
      </c>
      <c r="F16" s="419">
        <v>19.16</v>
      </c>
      <c r="G16" s="419">
        <v>20.149999999999999</v>
      </c>
      <c r="H16" s="419">
        <v>20.2</v>
      </c>
      <c r="I16" s="419">
        <v>20.8</v>
      </c>
      <c r="J16" s="419">
        <v>23.04</v>
      </c>
      <c r="K16" s="420">
        <v>39.47</v>
      </c>
      <c r="L16" s="420">
        <v>35.880000000000003</v>
      </c>
      <c r="N16" s="421"/>
    </row>
    <row r="17" spans="1:14" ht="14.1" customHeight="1">
      <c r="A17" s="228"/>
      <c r="B17" s="229"/>
      <c r="C17" s="419"/>
      <c r="D17" s="419"/>
      <c r="E17" s="419"/>
      <c r="F17" s="419"/>
      <c r="G17" s="419"/>
      <c r="H17" s="419"/>
      <c r="I17" s="419"/>
      <c r="J17" s="419"/>
      <c r="K17" s="420"/>
      <c r="L17" s="420"/>
      <c r="N17" s="421"/>
    </row>
    <row r="18" spans="1:14" ht="14.1" customHeight="1">
      <c r="A18" s="230" t="s">
        <v>208</v>
      </c>
      <c r="B18" s="229" t="s">
        <v>294</v>
      </c>
      <c r="C18" s="419"/>
      <c r="D18" s="419"/>
      <c r="E18" s="419"/>
      <c r="F18" s="419"/>
      <c r="G18" s="419"/>
      <c r="H18" s="419"/>
      <c r="I18" s="419"/>
      <c r="J18" s="419"/>
      <c r="K18" s="420"/>
      <c r="L18" s="420"/>
      <c r="N18" s="421"/>
    </row>
    <row r="19" spans="1:14" ht="14.1" customHeight="1">
      <c r="A19" s="228" t="s">
        <v>34</v>
      </c>
      <c r="B19" s="229">
        <v>50</v>
      </c>
      <c r="C19" s="419">
        <v>61.49</v>
      </c>
      <c r="D19" s="419">
        <v>67.37</v>
      </c>
      <c r="E19" s="419">
        <v>70.349999999999994</v>
      </c>
      <c r="F19" s="419">
        <v>70.790000000000006</v>
      </c>
      <c r="G19" s="419">
        <v>69.14</v>
      </c>
      <c r="H19" s="419">
        <v>68.290000000000006</v>
      </c>
      <c r="I19" s="419">
        <v>69.38</v>
      </c>
      <c r="J19" s="419">
        <v>71.88</v>
      </c>
      <c r="K19" s="420">
        <v>104.77</v>
      </c>
      <c r="L19" s="420">
        <v>101.59</v>
      </c>
      <c r="N19" s="421"/>
    </row>
    <row r="20" spans="1:14" ht="14.1" customHeight="1">
      <c r="A20" s="228"/>
      <c r="B20" s="229"/>
      <c r="C20" s="419"/>
      <c r="D20" s="419"/>
      <c r="E20" s="419"/>
      <c r="F20" s="419"/>
      <c r="G20" s="419"/>
      <c r="H20" s="419"/>
      <c r="I20" s="419"/>
      <c r="J20" s="419"/>
      <c r="K20" s="420"/>
      <c r="L20" s="420"/>
      <c r="N20" s="421"/>
    </row>
    <row r="21" spans="1:14" ht="14.1" customHeight="1">
      <c r="A21" s="228" t="s">
        <v>157</v>
      </c>
      <c r="B21" s="229"/>
      <c r="C21" s="419">
        <v>43.59</v>
      </c>
      <c r="D21" s="419">
        <v>51.18</v>
      </c>
      <c r="E21" s="419">
        <v>47.11</v>
      </c>
      <c r="F21" s="419">
        <v>44.31</v>
      </c>
      <c r="G21" s="419">
        <v>42.68</v>
      </c>
      <c r="H21" s="419">
        <v>44.42</v>
      </c>
      <c r="I21" s="419">
        <v>38.82</v>
      </c>
      <c r="J21" s="419">
        <v>55.93</v>
      </c>
      <c r="K21" s="420">
        <v>98.95</v>
      </c>
      <c r="L21" s="420">
        <v>80.91</v>
      </c>
      <c r="N21" s="421"/>
    </row>
    <row r="22" spans="1:14" ht="14.1" customHeight="1">
      <c r="A22" s="228"/>
      <c r="B22" s="229"/>
      <c r="C22" s="419"/>
      <c r="D22" s="419"/>
      <c r="E22" s="419"/>
      <c r="F22" s="419"/>
      <c r="G22" s="419"/>
      <c r="H22" s="419"/>
      <c r="I22" s="419"/>
      <c r="J22" s="419"/>
      <c r="K22" s="420"/>
      <c r="L22" s="420"/>
      <c r="N22" s="421"/>
    </row>
    <row r="23" spans="1:14" ht="13.5" customHeight="1">
      <c r="A23" s="230" t="s">
        <v>35</v>
      </c>
      <c r="B23" s="229" t="s">
        <v>36</v>
      </c>
      <c r="C23" s="419"/>
      <c r="D23" s="419"/>
      <c r="E23" s="419"/>
      <c r="F23" s="419"/>
      <c r="G23" s="419"/>
      <c r="H23" s="419"/>
      <c r="I23" s="419"/>
      <c r="J23" s="419"/>
      <c r="K23" s="420"/>
      <c r="L23" s="420"/>
      <c r="N23" s="421"/>
    </row>
    <row r="24" spans="1:14" ht="14.1" customHeight="1">
      <c r="A24" s="228" t="s">
        <v>192</v>
      </c>
      <c r="B24" s="229" t="s">
        <v>37</v>
      </c>
      <c r="C24" s="419">
        <v>25.16</v>
      </c>
      <c r="D24" s="419">
        <v>24.72</v>
      </c>
      <c r="E24" s="419">
        <v>21.98</v>
      </c>
      <c r="F24" s="419">
        <v>22.97</v>
      </c>
      <c r="G24" s="419">
        <v>26.12</v>
      </c>
      <c r="H24" s="419">
        <v>23.93</v>
      </c>
      <c r="I24" s="419">
        <v>24.3</v>
      </c>
      <c r="J24" s="419">
        <v>32.71</v>
      </c>
      <c r="K24" s="420">
        <v>49.78</v>
      </c>
      <c r="L24" s="420">
        <v>41.61</v>
      </c>
      <c r="N24" s="421"/>
    </row>
    <row r="25" spans="1:14" ht="14.1" customHeight="1">
      <c r="A25" s="228" t="s">
        <v>192</v>
      </c>
      <c r="B25" s="229" t="s">
        <v>38</v>
      </c>
      <c r="C25" s="419">
        <v>32.83</v>
      </c>
      <c r="D25" s="419">
        <v>33.049999999999997</v>
      </c>
      <c r="E25" s="419">
        <v>30.89</v>
      </c>
      <c r="F25" s="419">
        <v>28.33</v>
      </c>
      <c r="G25" s="419">
        <v>28.72</v>
      </c>
      <c r="H25" s="419">
        <v>30.38</v>
      </c>
      <c r="I25" s="419">
        <v>29.4</v>
      </c>
      <c r="J25" s="419">
        <v>35.32</v>
      </c>
      <c r="K25" s="420">
        <v>63.9</v>
      </c>
      <c r="L25" s="420">
        <v>57.62</v>
      </c>
      <c r="N25" s="421"/>
    </row>
    <row r="26" spans="1:14" ht="14.1" customHeight="1">
      <c r="A26" s="228" t="s">
        <v>192</v>
      </c>
      <c r="B26" s="229" t="s">
        <v>39</v>
      </c>
      <c r="C26" s="419">
        <v>39.479999999999997</v>
      </c>
      <c r="D26" s="419">
        <v>40.57</v>
      </c>
      <c r="E26" s="419">
        <v>34.229999999999997</v>
      </c>
      <c r="F26" s="419">
        <v>31.17</v>
      </c>
      <c r="G26" s="419">
        <v>31</v>
      </c>
      <c r="H26" s="419">
        <v>31.82</v>
      </c>
      <c r="I26" s="419">
        <v>30.18</v>
      </c>
      <c r="J26" s="419">
        <v>37.229999999999997</v>
      </c>
      <c r="K26" s="420">
        <v>65.16</v>
      </c>
      <c r="L26" s="420">
        <v>61.51</v>
      </c>
      <c r="N26" s="421"/>
    </row>
    <row r="27" spans="1:14" ht="14.1" customHeight="1">
      <c r="A27" s="228" t="s">
        <v>192</v>
      </c>
      <c r="B27" s="229" t="s">
        <v>40</v>
      </c>
      <c r="C27" s="419">
        <v>38.770000000000003</v>
      </c>
      <c r="D27" s="419">
        <v>39.700000000000003</v>
      </c>
      <c r="E27" s="419">
        <v>39.96</v>
      </c>
      <c r="F27" s="419">
        <v>37.369999999999997</v>
      </c>
      <c r="G27" s="419">
        <v>36.76</v>
      </c>
      <c r="H27" s="419">
        <v>37.71</v>
      </c>
      <c r="I27" s="419">
        <v>36.630000000000003</v>
      </c>
      <c r="J27" s="419">
        <v>43.77</v>
      </c>
      <c r="K27" s="420">
        <v>77.39</v>
      </c>
      <c r="L27" s="420">
        <v>76.17</v>
      </c>
      <c r="N27" s="421"/>
    </row>
    <row r="28" spans="1:14" ht="14.1" customHeight="1">
      <c r="A28" s="228" t="s">
        <v>192</v>
      </c>
      <c r="B28" s="229" t="s">
        <v>41</v>
      </c>
      <c r="C28" s="419">
        <v>38.590000000000003</v>
      </c>
      <c r="D28" s="419">
        <v>40.22</v>
      </c>
      <c r="E28" s="419">
        <v>36.200000000000003</v>
      </c>
      <c r="F28" s="419">
        <v>37.200000000000003</v>
      </c>
      <c r="G28" s="419">
        <v>38.020000000000003</v>
      </c>
      <c r="H28" s="419">
        <v>35.21</v>
      </c>
      <c r="I28" s="419">
        <v>33.159999999999997</v>
      </c>
      <c r="J28" s="419">
        <v>44.65</v>
      </c>
      <c r="K28" s="420">
        <v>74.010000000000005</v>
      </c>
      <c r="L28" s="420">
        <v>61.27</v>
      </c>
      <c r="N28" s="421"/>
    </row>
    <row r="29" spans="1:14" ht="14.1" customHeight="1" thickBot="1">
      <c r="A29" s="231" t="s">
        <v>192</v>
      </c>
      <c r="B29" s="232" t="s">
        <v>42</v>
      </c>
      <c r="C29" s="422">
        <v>39.78</v>
      </c>
      <c r="D29" s="422">
        <v>40.6</v>
      </c>
      <c r="E29" s="422">
        <v>37.4</v>
      </c>
      <c r="F29" s="422">
        <v>34.619999999999997</v>
      </c>
      <c r="G29" s="422">
        <v>34.74</v>
      </c>
      <c r="H29" s="422">
        <v>35.92</v>
      </c>
      <c r="I29" s="422">
        <v>33.75</v>
      </c>
      <c r="J29" s="422">
        <v>41.74</v>
      </c>
      <c r="K29" s="423">
        <v>73.12</v>
      </c>
      <c r="L29" s="423">
        <v>66.67</v>
      </c>
      <c r="N29" s="421"/>
    </row>
    <row r="30" spans="1:14">
      <c r="A30" s="39"/>
      <c r="B30" s="39"/>
    </row>
  </sheetData>
  <mergeCells count="14">
    <mergeCell ref="I5:I7"/>
    <mergeCell ref="J5:J7"/>
    <mergeCell ref="K5:K7"/>
    <mergeCell ref="L5:L7"/>
    <mergeCell ref="A1:M1"/>
    <mergeCell ref="A2:B2"/>
    <mergeCell ref="A3:M3"/>
    <mergeCell ref="A5:A7"/>
    <mergeCell ref="C5:C7"/>
    <mergeCell ref="D5:D7"/>
    <mergeCell ref="E5:E7"/>
    <mergeCell ref="F5:F7"/>
    <mergeCell ref="G5:G7"/>
    <mergeCell ref="H5:H7"/>
  </mergeCells>
  <printOptions horizontalCentered="1"/>
  <pageMargins left="0.78740157480314965" right="0.45" top="0.59055118110236227" bottom="0.98425196850393704" header="0" footer="0"/>
  <pageSetup paperSize="9" scale="7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1">
    <pageSetUpPr fitToPage="1"/>
  </sheetPr>
  <dimension ref="A1:L21"/>
  <sheetViews>
    <sheetView showGridLines="0" view="pageBreakPreview" zoomScale="115" zoomScaleNormal="75" zoomScaleSheetLayoutView="115" workbookViewId="0">
      <selection activeCell="A3" sqref="A3:H3"/>
    </sheetView>
  </sheetViews>
  <sheetFormatPr baseColWidth="10" defaultColWidth="11.42578125" defaultRowHeight="12.75"/>
  <cols>
    <col min="1" max="1" width="15.7109375" style="34" customWidth="1"/>
    <col min="2" max="8" width="16.7109375" style="34" customWidth="1"/>
    <col min="9" max="9" width="6.85546875" style="34" customWidth="1"/>
    <col min="10" max="16384" width="11.42578125" style="34"/>
  </cols>
  <sheetData>
    <row r="1" spans="1:12" s="3" customFormat="1" ht="18.75">
      <c r="A1" s="505" t="s">
        <v>203</v>
      </c>
      <c r="B1" s="505"/>
      <c r="C1" s="505"/>
      <c r="D1" s="505"/>
      <c r="E1" s="505"/>
      <c r="F1" s="505"/>
      <c r="G1" s="505"/>
      <c r="H1" s="505"/>
      <c r="I1" s="76"/>
      <c r="J1" s="6"/>
      <c r="K1" s="6"/>
      <c r="L1" s="6"/>
    </row>
    <row r="2" spans="1:12" ht="13.5">
      <c r="A2" s="241"/>
      <c r="B2" s="241"/>
      <c r="C2" s="241"/>
      <c r="D2" s="241"/>
      <c r="E2" s="241"/>
      <c r="F2" s="241"/>
      <c r="G2" s="241"/>
      <c r="H2" s="241"/>
      <c r="I2" s="39"/>
      <c r="J2" s="39"/>
      <c r="K2" s="39"/>
      <c r="L2" s="39"/>
    </row>
    <row r="3" spans="1:12" ht="30.75" customHeight="1">
      <c r="A3" s="448" t="s">
        <v>525</v>
      </c>
      <c r="B3" s="448"/>
      <c r="C3" s="448"/>
      <c r="D3" s="448"/>
      <c r="E3" s="448"/>
      <c r="F3" s="448"/>
      <c r="G3" s="448"/>
      <c r="H3" s="448"/>
    </row>
    <row r="4" spans="1:12" ht="15" customHeight="1">
      <c r="A4" s="448" t="s">
        <v>239</v>
      </c>
      <c r="B4" s="448"/>
      <c r="C4" s="448"/>
      <c r="D4" s="448"/>
      <c r="E4" s="448"/>
      <c r="F4" s="448"/>
      <c r="G4" s="448"/>
      <c r="H4" s="448"/>
    </row>
    <row r="5" spans="1:12" ht="15" customHeight="1">
      <c r="A5" s="448" t="s">
        <v>424</v>
      </c>
      <c r="B5" s="448"/>
      <c r="C5" s="448"/>
      <c r="D5" s="448"/>
      <c r="E5" s="448"/>
      <c r="F5" s="448"/>
      <c r="G5" s="448"/>
      <c r="H5" s="448"/>
    </row>
    <row r="6" spans="1:12">
      <c r="A6" s="517"/>
      <c r="B6" s="517"/>
      <c r="C6" s="517"/>
      <c r="D6" s="517"/>
      <c r="E6" s="517"/>
      <c r="F6" s="517"/>
      <c r="G6" s="517"/>
      <c r="H6" s="517"/>
    </row>
    <row r="7" spans="1:12" ht="32.25" customHeight="1">
      <c r="A7" s="511" t="s">
        <v>0</v>
      </c>
      <c r="B7" s="513" t="s">
        <v>151</v>
      </c>
      <c r="C7" s="513"/>
      <c r="D7" s="513"/>
      <c r="E7" s="513"/>
      <c r="F7" s="518" t="s">
        <v>469</v>
      </c>
      <c r="G7" s="513" t="s">
        <v>43</v>
      </c>
      <c r="H7" s="515" t="s">
        <v>4</v>
      </c>
    </row>
    <row r="8" spans="1:12" ht="32.25" customHeight="1" thickBot="1">
      <c r="A8" s="512"/>
      <c r="B8" s="236" t="s">
        <v>19</v>
      </c>
      <c r="C8" s="236" t="s">
        <v>20</v>
      </c>
      <c r="D8" s="236" t="s">
        <v>21</v>
      </c>
      <c r="E8" s="236" t="s">
        <v>4</v>
      </c>
      <c r="F8" s="519"/>
      <c r="G8" s="514"/>
      <c r="H8" s="516"/>
    </row>
    <row r="9" spans="1:12" ht="24" customHeight="1">
      <c r="A9" s="173">
        <v>2014</v>
      </c>
      <c r="B9" s="174">
        <v>892.40697</v>
      </c>
      <c r="C9" s="174">
        <v>75.604917999999998</v>
      </c>
      <c r="D9" s="174">
        <v>106.941591</v>
      </c>
      <c r="E9" s="174">
        <v>1074.953479</v>
      </c>
      <c r="F9" s="174">
        <v>720.53018999999995</v>
      </c>
      <c r="G9" s="174">
        <v>188.830986</v>
      </c>
      <c r="H9" s="175">
        <v>1984.3146549999999</v>
      </c>
    </row>
    <row r="10" spans="1:12" ht="15" customHeight="1">
      <c r="A10" s="237">
        <v>2015</v>
      </c>
      <c r="B10" s="177">
        <v>849.28089199999999</v>
      </c>
      <c r="C10" s="177">
        <v>107.68300600000001</v>
      </c>
      <c r="D10" s="177">
        <v>117.990669</v>
      </c>
      <c r="E10" s="177">
        <v>1074.954567</v>
      </c>
      <c r="F10" s="177">
        <v>739.06774800000005</v>
      </c>
      <c r="G10" s="177">
        <v>190.78069199999999</v>
      </c>
      <c r="H10" s="178">
        <v>2004.803007</v>
      </c>
    </row>
    <row r="11" spans="1:12" ht="15" customHeight="1">
      <c r="A11" s="176">
        <v>2016</v>
      </c>
      <c r="B11" s="177">
        <v>674.10364200000004</v>
      </c>
      <c r="C11" s="177">
        <v>88.830043000000003</v>
      </c>
      <c r="D11" s="177">
        <v>128.492276</v>
      </c>
      <c r="E11" s="177">
        <v>891.42596100000014</v>
      </c>
      <c r="F11" s="177">
        <v>691.81696199999999</v>
      </c>
      <c r="G11" s="177">
        <v>166.50962899999999</v>
      </c>
      <c r="H11" s="178">
        <v>1749.7525519999999</v>
      </c>
    </row>
    <row r="12" spans="1:12" ht="15" customHeight="1">
      <c r="A12" s="237">
        <v>2017</v>
      </c>
      <c r="B12" s="177">
        <v>690.20611499999995</v>
      </c>
      <c r="C12" s="177">
        <v>81.089555000000004</v>
      </c>
      <c r="D12" s="177">
        <v>134.88729799999999</v>
      </c>
      <c r="E12" s="177">
        <v>906.18296799999996</v>
      </c>
      <c r="F12" s="177">
        <v>686.53042300000004</v>
      </c>
      <c r="G12" s="177">
        <v>167.50564199999999</v>
      </c>
      <c r="H12" s="178">
        <v>1760.2190330000001</v>
      </c>
    </row>
    <row r="13" spans="1:12" ht="15" customHeight="1">
      <c r="A13" s="237">
        <v>2018</v>
      </c>
      <c r="B13" s="177">
        <v>674.445696</v>
      </c>
      <c r="C13" s="177">
        <v>94.863551000000001</v>
      </c>
      <c r="D13" s="177">
        <v>139.358386</v>
      </c>
      <c r="E13" s="177">
        <v>908.66763300000002</v>
      </c>
      <c r="F13" s="177">
        <v>690.55976599999997</v>
      </c>
      <c r="G13" s="177">
        <v>168.19071400000001</v>
      </c>
      <c r="H13" s="178">
        <v>1767.4181129999999</v>
      </c>
    </row>
    <row r="14" spans="1:12" ht="15" customHeight="1">
      <c r="A14" s="176">
        <v>2019</v>
      </c>
      <c r="B14" s="177">
        <v>669.35506799999996</v>
      </c>
      <c r="C14" s="177">
        <v>86.541904000000002</v>
      </c>
      <c r="D14" s="177">
        <v>120.586105</v>
      </c>
      <c r="E14" s="177">
        <v>876.48307699999998</v>
      </c>
      <c r="F14" s="177">
        <v>777.51930800000002</v>
      </c>
      <c r="G14" s="177">
        <v>173.95139900000001</v>
      </c>
      <c r="H14" s="178">
        <v>1827.953784</v>
      </c>
    </row>
    <row r="15" spans="1:12" ht="15" customHeight="1">
      <c r="A15" s="176">
        <v>2020</v>
      </c>
      <c r="B15" s="177">
        <v>651.24411199999997</v>
      </c>
      <c r="C15" s="177">
        <v>90.617391999999995</v>
      </c>
      <c r="D15" s="177">
        <v>124.659739</v>
      </c>
      <c r="E15" s="177">
        <v>866.52124299999991</v>
      </c>
      <c r="F15" s="177">
        <v>731.70422900000005</v>
      </c>
      <c r="G15" s="177">
        <v>168.085342</v>
      </c>
      <c r="H15" s="178">
        <v>1766.3108139999999</v>
      </c>
    </row>
    <row r="16" spans="1:12" ht="15" customHeight="1">
      <c r="A16" s="176">
        <v>2021</v>
      </c>
      <c r="B16" s="177">
        <v>876.558176</v>
      </c>
      <c r="C16" s="177">
        <v>62.137079</v>
      </c>
      <c r="D16" s="177">
        <v>144.90610699999999</v>
      </c>
      <c r="E16" s="177">
        <v>1083.6013619999999</v>
      </c>
      <c r="F16" s="177">
        <v>807.81987800000002</v>
      </c>
      <c r="G16" s="177">
        <v>198.92074199999999</v>
      </c>
      <c r="H16" s="178">
        <v>2090.3419819999999</v>
      </c>
    </row>
    <row r="17" spans="1:8" ht="15" customHeight="1">
      <c r="A17" s="176">
        <v>2022</v>
      </c>
      <c r="B17" s="177">
        <v>1422.6963370000001</v>
      </c>
      <c r="C17" s="177">
        <v>53.024160999999999</v>
      </c>
      <c r="D17" s="177">
        <v>132.51344900000001</v>
      </c>
      <c r="E17" s="177">
        <v>1608.2339470000002</v>
      </c>
      <c r="F17" s="177">
        <v>998.47963300000004</v>
      </c>
      <c r="G17" s="177">
        <v>274.14802300000002</v>
      </c>
      <c r="H17" s="178">
        <v>2880.8616029999998</v>
      </c>
    </row>
    <row r="18" spans="1:8" ht="15" customHeight="1">
      <c r="A18" s="238" t="s">
        <v>519</v>
      </c>
      <c r="B18" s="177">
        <v>855.61538700000006</v>
      </c>
      <c r="C18" s="177">
        <v>68.580438000000001</v>
      </c>
      <c r="D18" s="177">
        <v>122.448566</v>
      </c>
      <c r="E18" s="177">
        <v>1046.644391</v>
      </c>
      <c r="F18" s="177">
        <v>871.87491199999999</v>
      </c>
      <c r="G18" s="177">
        <v>201.77063799999999</v>
      </c>
      <c r="H18" s="178">
        <v>2120.289941</v>
      </c>
    </row>
    <row r="19" spans="1:8" ht="15" customHeight="1" thickBot="1">
      <c r="A19" s="239" t="s">
        <v>520</v>
      </c>
      <c r="B19" s="181">
        <v>972.23757251410848</v>
      </c>
      <c r="C19" s="181">
        <v>77.928096637974932</v>
      </c>
      <c r="D19" s="181">
        <v>139.13856432980862</v>
      </c>
      <c r="E19" s="181">
        <v>1189.304233481892</v>
      </c>
      <c r="F19" s="181">
        <v>990.71330513464909</v>
      </c>
      <c r="G19" s="181">
        <v>229.27240238345891</v>
      </c>
      <c r="H19" s="182">
        <v>2409.289941</v>
      </c>
    </row>
    <row r="20" spans="1:8" ht="19.5" customHeight="1">
      <c r="A20" s="118" t="s">
        <v>295</v>
      </c>
      <c r="B20" s="118"/>
      <c r="C20" s="118"/>
      <c r="D20" s="118"/>
      <c r="E20" s="118"/>
      <c r="F20" s="118"/>
      <c r="G20" s="118"/>
      <c r="H20" s="118"/>
    </row>
    <row r="21" spans="1:8">
      <c r="A21" s="240" t="s">
        <v>297</v>
      </c>
      <c r="B21" s="118"/>
      <c r="C21" s="118"/>
      <c r="D21" s="118"/>
      <c r="E21" s="118"/>
      <c r="F21" s="118"/>
      <c r="G21" s="118"/>
      <c r="H21" s="118"/>
    </row>
  </sheetData>
  <mergeCells count="10">
    <mergeCell ref="A7:A8"/>
    <mergeCell ref="B7:E7"/>
    <mergeCell ref="G7:G8"/>
    <mergeCell ref="H7:H8"/>
    <mergeCell ref="A1:H1"/>
    <mergeCell ref="A3:H3"/>
    <mergeCell ref="A4:H4"/>
    <mergeCell ref="A5:H5"/>
    <mergeCell ref="A6:H6"/>
    <mergeCell ref="F7:F8"/>
  </mergeCells>
  <printOptions horizontalCentered="1"/>
  <pageMargins left="0.55118110236220474" right="0.35433070866141736" top="0.59055118110236227" bottom="0.98425196850393704" header="0" footer="0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D46A-5147-4244-84C8-73383C5099CA}">
  <sheetPr>
    <pageSetUpPr fitToPage="1"/>
  </sheetPr>
  <dimension ref="A1:M47"/>
  <sheetViews>
    <sheetView view="pageBreakPreview" topLeftCell="A4" zoomScaleNormal="75" zoomScaleSheetLayoutView="100" workbookViewId="0">
      <selection activeCell="J41" sqref="J41"/>
    </sheetView>
  </sheetViews>
  <sheetFormatPr baseColWidth="10" defaultColWidth="11.42578125" defaultRowHeight="12.75"/>
  <cols>
    <col min="1" max="1" width="37.140625" style="36" customWidth="1"/>
    <col min="2" max="4" width="12.7109375" style="36" customWidth="1"/>
    <col min="5" max="5" width="15.42578125" style="36" customWidth="1"/>
    <col min="6" max="8" width="12.7109375" style="36" customWidth="1"/>
    <col min="9" max="9" width="13.42578125" style="36" customWidth="1"/>
    <col min="10" max="10" width="12.7109375" style="36" customWidth="1"/>
    <col min="11" max="11" width="13.85546875" style="36" customWidth="1"/>
    <col min="12" max="13" width="12.7109375" style="36" customWidth="1"/>
    <col min="14" max="14" width="3.42578125" style="36" customWidth="1"/>
    <col min="15" max="16384" width="11.42578125" style="36"/>
  </cols>
  <sheetData>
    <row r="1" spans="1:13" s="22" customFormat="1" ht="18.75">
      <c r="A1" s="442" t="s">
        <v>203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3" s="24" customFormat="1" ht="7.9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3" s="24" customFormat="1" ht="14.45" customHeight="1">
      <c r="A3" s="443" t="s">
        <v>500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13" s="24" customFormat="1" ht="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40.15" customHeight="1" thickBot="1">
      <c r="A5" s="120" t="s">
        <v>90</v>
      </c>
      <c r="B5" s="121" t="s">
        <v>260</v>
      </c>
      <c r="C5" s="121" t="s">
        <v>261</v>
      </c>
      <c r="D5" s="121" t="s">
        <v>319</v>
      </c>
      <c r="E5" s="121" t="s">
        <v>262</v>
      </c>
      <c r="F5" s="121" t="s">
        <v>263</v>
      </c>
      <c r="G5" s="121" t="s">
        <v>395</v>
      </c>
      <c r="H5" s="121" t="s">
        <v>396</v>
      </c>
      <c r="I5" s="121" t="s">
        <v>438</v>
      </c>
      <c r="J5" s="121" t="s">
        <v>439</v>
      </c>
      <c r="K5" s="121" t="s">
        <v>264</v>
      </c>
      <c r="L5" s="121" t="s">
        <v>265</v>
      </c>
      <c r="M5" s="122" t="s">
        <v>284</v>
      </c>
    </row>
    <row r="6" spans="1:13" ht="13.5" thickTop="1">
      <c r="A6" s="125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7"/>
    </row>
    <row r="7" spans="1:13">
      <c r="A7" s="128" t="s">
        <v>400</v>
      </c>
      <c r="B7" s="129">
        <v>75691.38</v>
      </c>
      <c r="C7" s="129">
        <v>4332.8999999999996</v>
      </c>
      <c r="D7" s="129">
        <v>0</v>
      </c>
      <c r="E7" s="129">
        <v>40117.43</v>
      </c>
      <c r="F7" s="129">
        <v>0</v>
      </c>
      <c r="G7" s="129">
        <v>0</v>
      </c>
      <c r="H7" s="129">
        <v>7527.5093000000006</v>
      </c>
      <c r="I7" s="129">
        <v>0</v>
      </c>
      <c r="J7" s="129">
        <v>570.25</v>
      </c>
      <c r="K7" s="129">
        <v>118127.02740000001</v>
      </c>
      <c r="L7" s="129">
        <v>297613.87459999998</v>
      </c>
      <c r="M7" s="130">
        <v>52924.23</v>
      </c>
    </row>
    <row r="8" spans="1:13">
      <c r="A8" s="131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30"/>
    </row>
    <row r="9" spans="1:13">
      <c r="A9" s="128" t="s">
        <v>440</v>
      </c>
      <c r="B9" s="129">
        <v>1600</v>
      </c>
      <c r="C9" s="129">
        <v>9636.25</v>
      </c>
      <c r="D9" s="129">
        <v>600.25</v>
      </c>
      <c r="E9" s="129">
        <v>325881.46999999997</v>
      </c>
      <c r="F9" s="129">
        <v>129.5</v>
      </c>
      <c r="G9" s="129">
        <v>0</v>
      </c>
      <c r="H9" s="129">
        <v>5681.59</v>
      </c>
      <c r="I9" s="129">
        <v>217.5</v>
      </c>
      <c r="J9" s="129">
        <v>78.7</v>
      </c>
      <c r="K9" s="129">
        <v>192262.66</v>
      </c>
      <c r="L9" s="129">
        <v>69415.41</v>
      </c>
      <c r="M9" s="130">
        <v>36964.199999999997</v>
      </c>
    </row>
    <row r="10" spans="1:13">
      <c r="A10" s="131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30"/>
    </row>
    <row r="11" spans="1:13">
      <c r="A11" s="128" t="s">
        <v>410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30">
        <v>0</v>
      </c>
    </row>
    <row r="12" spans="1:13">
      <c r="A12" s="131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30"/>
    </row>
    <row r="13" spans="1:13">
      <c r="A13" s="128" t="s">
        <v>441</v>
      </c>
      <c r="B13" s="129">
        <v>0</v>
      </c>
      <c r="C13" s="129">
        <v>0</v>
      </c>
      <c r="D13" s="129">
        <v>0</v>
      </c>
      <c r="E13" s="129">
        <v>2569.1999999999998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2852</v>
      </c>
      <c r="L13" s="129">
        <v>0</v>
      </c>
      <c r="M13" s="130">
        <v>678</v>
      </c>
    </row>
    <row r="14" spans="1:13">
      <c r="A14" s="131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30"/>
    </row>
    <row r="15" spans="1:13">
      <c r="A15" s="128" t="s">
        <v>411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30">
        <v>0</v>
      </c>
    </row>
    <row r="16" spans="1:13">
      <c r="A16" s="131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30"/>
    </row>
    <row r="17" spans="1:13">
      <c r="A17" s="128" t="s">
        <v>356</v>
      </c>
      <c r="B17" s="129">
        <v>0</v>
      </c>
      <c r="C17" s="129">
        <v>0</v>
      </c>
      <c r="D17" s="129">
        <v>0</v>
      </c>
      <c r="E17" s="129">
        <v>0</v>
      </c>
      <c r="F17" s="129">
        <v>0</v>
      </c>
      <c r="G17" s="129">
        <v>0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30">
        <v>0</v>
      </c>
    </row>
    <row r="18" spans="1:13">
      <c r="A18" s="131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30"/>
    </row>
    <row r="19" spans="1:13">
      <c r="A19" s="128" t="s">
        <v>442</v>
      </c>
      <c r="B19" s="129">
        <v>0</v>
      </c>
      <c r="C19" s="129">
        <v>14723.35</v>
      </c>
      <c r="D19" s="129">
        <v>0</v>
      </c>
      <c r="E19" s="129">
        <v>289603.95</v>
      </c>
      <c r="F19" s="129">
        <v>22480.445</v>
      </c>
      <c r="G19" s="129">
        <v>0</v>
      </c>
      <c r="H19" s="129">
        <v>18.64</v>
      </c>
      <c r="I19" s="129">
        <v>0</v>
      </c>
      <c r="J19" s="129">
        <v>26.47</v>
      </c>
      <c r="K19" s="129">
        <v>383582.36200000002</v>
      </c>
      <c r="L19" s="129">
        <v>1834.5</v>
      </c>
      <c r="M19" s="130">
        <v>31708.76</v>
      </c>
    </row>
    <row r="20" spans="1:13">
      <c r="A20" s="131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30"/>
    </row>
    <row r="21" spans="1:13">
      <c r="A21" s="128" t="s">
        <v>399</v>
      </c>
      <c r="B21" s="129">
        <v>0</v>
      </c>
      <c r="C21" s="129">
        <v>60823.8</v>
      </c>
      <c r="D21" s="129">
        <v>0</v>
      </c>
      <c r="E21" s="129">
        <v>363851.82</v>
      </c>
      <c r="F21" s="129">
        <v>1338.5</v>
      </c>
      <c r="G21" s="129">
        <v>0</v>
      </c>
      <c r="H21" s="129">
        <v>0</v>
      </c>
      <c r="I21" s="129">
        <v>0</v>
      </c>
      <c r="J21" s="129">
        <v>0</v>
      </c>
      <c r="K21" s="129">
        <v>184262.9</v>
      </c>
      <c r="L21" s="129">
        <v>19862.150000000001</v>
      </c>
      <c r="M21" s="130">
        <v>51876.15</v>
      </c>
    </row>
    <row r="22" spans="1:13">
      <c r="A22" s="131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30"/>
    </row>
    <row r="23" spans="1:13">
      <c r="A23" s="128" t="s">
        <v>338</v>
      </c>
      <c r="B23" s="129">
        <v>5795.38</v>
      </c>
      <c r="C23" s="129">
        <v>27563.67</v>
      </c>
      <c r="D23" s="129">
        <v>6538.75</v>
      </c>
      <c r="E23" s="129">
        <v>200728.99</v>
      </c>
      <c r="F23" s="129">
        <v>368.69</v>
      </c>
      <c r="G23" s="129">
        <v>200</v>
      </c>
      <c r="H23" s="129">
        <v>3316.25</v>
      </c>
      <c r="I23" s="129">
        <v>0</v>
      </c>
      <c r="J23" s="129">
        <v>172.5</v>
      </c>
      <c r="K23" s="129">
        <v>169202.12</v>
      </c>
      <c r="L23" s="129">
        <v>7634.5</v>
      </c>
      <c r="M23" s="130">
        <v>44300.95</v>
      </c>
    </row>
    <row r="24" spans="1:13">
      <c r="A24" s="131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30"/>
    </row>
    <row r="25" spans="1:13">
      <c r="A25" s="128" t="s">
        <v>443</v>
      </c>
      <c r="B25" s="129">
        <v>44975</v>
      </c>
      <c r="C25" s="129">
        <v>0</v>
      </c>
      <c r="D25" s="129">
        <v>0</v>
      </c>
      <c r="E25" s="129">
        <v>0</v>
      </c>
      <c r="F25" s="129">
        <v>0</v>
      </c>
      <c r="G25" s="129">
        <v>0</v>
      </c>
      <c r="H25" s="129">
        <v>0</v>
      </c>
      <c r="I25" s="129">
        <v>0</v>
      </c>
      <c r="J25" s="129">
        <v>0</v>
      </c>
      <c r="K25" s="129">
        <v>0</v>
      </c>
      <c r="L25" s="129">
        <v>0</v>
      </c>
      <c r="M25" s="130">
        <v>0</v>
      </c>
    </row>
    <row r="26" spans="1:13">
      <c r="A26" s="131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30"/>
    </row>
    <row r="27" spans="1:13">
      <c r="A27" s="128" t="s">
        <v>343</v>
      </c>
      <c r="B27" s="129">
        <v>9646.75</v>
      </c>
      <c r="C27" s="129">
        <v>917.4</v>
      </c>
      <c r="D27" s="129">
        <v>3902.92</v>
      </c>
      <c r="E27" s="129">
        <v>5222.0200000000004</v>
      </c>
      <c r="F27" s="129">
        <v>0</v>
      </c>
      <c r="G27" s="129">
        <v>0</v>
      </c>
      <c r="H27" s="129">
        <v>0</v>
      </c>
      <c r="I27" s="129">
        <v>0</v>
      </c>
      <c r="J27" s="129">
        <v>405.75</v>
      </c>
      <c r="K27" s="129">
        <v>21616.55</v>
      </c>
      <c r="L27" s="129">
        <v>6714</v>
      </c>
      <c r="M27" s="130">
        <v>4829.1499999999996</v>
      </c>
    </row>
    <row r="28" spans="1:13">
      <c r="A28" s="131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30"/>
    </row>
    <row r="29" spans="1:13">
      <c r="A29" s="128" t="s">
        <v>342</v>
      </c>
      <c r="B29" s="129">
        <v>0</v>
      </c>
      <c r="C29" s="129">
        <v>0</v>
      </c>
      <c r="D29" s="129">
        <v>0</v>
      </c>
      <c r="E29" s="129">
        <v>0</v>
      </c>
      <c r="F29" s="129">
        <v>0</v>
      </c>
      <c r="G29" s="129">
        <v>0</v>
      </c>
      <c r="H29" s="129">
        <v>0</v>
      </c>
      <c r="I29" s="129">
        <v>0</v>
      </c>
      <c r="J29" s="129">
        <v>0</v>
      </c>
      <c r="K29" s="129">
        <v>331.6</v>
      </c>
      <c r="L29" s="129">
        <v>0</v>
      </c>
      <c r="M29" s="130">
        <v>0</v>
      </c>
    </row>
    <row r="30" spans="1:13">
      <c r="A30" s="131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30"/>
    </row>
    <row r="31" spans="1:13">
      <c r="A31" s="128" t="s">
        <v>444</v>
      </c>
      <c r="B31" s="129">
        <v>0</v>
      </c>
      <c r="C31" s="129">
        <v>0</v>
      </c>
      <c r="D31" s="129">
        <v>0</v>
      </c>
      <c r="E31" s="129">
        <v>6480</v>
      </c>
      <c r="F31" s="129">
        <v>0</v>
      </c>
      <c r="G31" s="129">
        <v>0</v>
      </c>
      <c r="H31" s="129">
        <v>0</v>
      </c>
      <c r="I31" s="129">
        <v>0</v>
      </c>
      <c r="J31" s="129">
        <v>0</v>
      </c>
      <c r="K31" s="129">
        <v>2640</v>
      </c>
      <c r="L31" s="129">
        <v>0</v>
      </c>
      <c r="M31" s="130">
        <v>240</v>
      </c>
    </row>
    <row r="32" spans="1:13">
      <c r="A32" s="131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30"/>
    </row>
    <row r="33" spans="1:13">
      <c r="A33" s="128" t="s">
        <v>445</v>
      </c>
      <c r="B33" s="129">
        <v>735</v>
      </c>
      <c r="C33" s="129">
        <v>0</v>
      </c>
      <c r="D33" s="129">
        <v>0</v>
      </c>
      <c r="E33" s="129">
        <v>0</v>
      </c>
      <c r="F33" s="129">
        <v>0</v>
      </c>
      <c r="G33" s="129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v>0</v>
      </c>
      <c r="M33" s="130">
        <v>0</v>
      </c>
    </row>
    <row r="34" spans="1:13">
      <c r="A34" s="131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30"/>
    </row>
    <row r="35" spans="1:13">
      <c r="A35" s="128" t="s">
        <v>446</v>
      </c>
      <c r="B35" s="129">
        <v>0</v>
      </c>
      <c r="C35" s="129">
        <v>8838.6</v>
      </c>
      <c r="D35" s="129">
        <v>0</v>
      </c>
      <c r="E35" s="129">
        <v>48851.69</v>
      </c>
      <c r="F35" s="129">
        <v>0</v>
      </c>
      <c r="G35" s="129">
        <v>0</v>
      </c>
      <c r="H35" s="129">
        <v>2814.3346999999999</v>
      </c>
      <c r="I35" s="129">
        <v>0</v>
      </c>
      <c r="J35" s="129">
        <v>0</v>
      </c>
      <c r="K35" s="129">
        <v>115551.6</v>
      </c>
      <c r="L35" s="129">
        <v>0</v>
      </c>
      <c r="M35" s="130">
        <v>0</v>
      </c>
    </row>
    <row r="36" spans="1:13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0"/>
    </row>
    <row r="37" spans="1:13">
      <c r="A37" s="128" t="s">
        <v>447</v>
      </c>
      <c r="B37" s="129">
        <v>0</v>
      </c>
      <c r="C37" s="129">
        <v>11358.7</v>
      </c>
      <c r="D37" s="129">
        <v>0</v>
      </c>
      <c r="E37" s="129">
        <v>12293.7</v>
      </c>
      <c r="F37" s="129">
        <v>0</v>
      </c>
      <c r="G37" s="129">
        <v>0</v>
      </c>
      <c r="H37" s="129">
        <v>0</v>
      </c>
      <c r="I37" s="129">
        <v>0</v>
      </c>
      <c r="J37" s="129">
        <v>0</v>
      </c>
      <c r="K37" s="129">
        <v>22234.6</v>
      </c>
      <c r="L37" s="129">
        <v>0</v>
      </c>
      <c r="M37" s="130">
        <v>729.6</v>
      </c>
    </row>
    <row r="38" spans="1:13">
      <c r="A38" s="131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30"/>
    </row>
    <row r="39" spans="1:13">
      <c r="A39" s="128" t="s">
        <v>448</v>
      </c>
      <c r="B39" s="129">
        <v>0</v>
      </c>
      <c r="C39" s="129">
        <v>0</v>
      </c>
      <c r="D39" s="129">
        <v>0</v>
      </c>
      <c r="E39" s="129">
        <v>7667.6</v>
      </c>
      <c r="F39" s="129">
        <v>0</v>
      </c>
      <c r="G39" s="129">
        <v>0</v>
      </c>
      <c r="H39" s="129">
        <v>0</v>
      </c>
      <c r="I39" s="129">
        <v>0</v>
      </c>
      <c r="J39" s="129">
        <v>0</v>
      </c>
      <c r="K39" s="129">
        <v>10311</v>
      </c>
      <c r="L39" s="129">
        <v>0</v>
      </c>
      <c r="M39" s="130">
        <v>2184.4</v>
      </c>
    </row>
    <row r="40" spans="1:13" ht="13.5" thickBot="1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4"/>
    </row>
    <row r="41" spans="1:13" ht="14.25" thickTop="1" thickBot="1">
      <c r="A41" s="135" t="s">
        <v>449</v>
      </c>
      <c r="B41" s="136">
        <f>SUM(B6:B40)</f>
        <v>138443.51</v>
      </c>
      <c r="C41" s="136">
        <f t="shared" ref="C41:M41" si="0">SUM(C6:C40)</f>
        <v>138194.67000000001</v>
      </c>
      <c r="D41" s="136">
        <f t="shared" si="0"/>
        <v>11041.92</v>
      </c>
      <c r="E41" s="136">
        <f t="shared" si="0"/>
        <v>1303267.8700000001</v>
      </c>
      <c r="F41" s="136">
        <f t="shared" si="0"/>
        <v>24317.134999999998</v>
      </c>
      <c r="G41" s="136">
        <f t="shared" si="0"/>
        <v>200</v>
      </c>
      <c r="H41" s="136">
        <f t="shared" si="0"/>
        <v>19358.324000000001</v>
      </c>
      <c r="I41" s="136">
        <f t="shared" si="0"/>
        <v>217.5</v>
      </c>
      <c r="J41" s="136">
        <f t="shared" si="0"/>
        <v>1253.67</v>
      </c>
      <c r="K41" s="136">
        <f t="shared" si="0"/>
        <v>1222974.4194000002</v>
      </c>
      <c r="L41" s="136">
        <f t="shared" si="0"/>
        <v>403074.43460000004</v>
      </c>
      <c r="M41" s="136">
        <f t="shared" si="0"/>
        <v>226435.43999999997</v>
      </c>
    </row>
    <row r="42" spans="1:13" ht="13.5">
      <c r="A42" s="124" t="s">
        <v>458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</row>
    <row r="43" spans="1:13">
      <c r="A43" s="47"/>
      <c r="B43" s="51"/>
      <c r="C43" s="51"/>
      <c r="D43" s="51"/>
      <c r="E43" s="51"/>
      <c r="F43" s="51"/>
      <c r="G43" s="51"/>
      <c r="H43" s="51"/>
      <c r="I43" s="51"/>
      <c r="J43" s="51"/>
    </row>
    <row r="44" spans="1:13">
      <c r="A44" s="47"/>
      <c r="B44" s="51"/>
      <c r="C44" s="51"/>
      <c r="D44" s="51"/>
      <c r="E44" s="51"/>
      <c r="F44" s="51"/>
      <c r="G44" s="51"/>
      <c r="H44" s="51"/>
      <c r="I44" s="51"/>
      <c r="J44" s="51"/>
    </row>
    <row r="45" spans="1:13">
      <c r="A45" s="47"/>
      <c r="B45" s="47"/>
      <c r="C45" s="47"/>
      <c r="D45" s="47"/>
      <c r="E45" s="47"/>
      <c r="F45" s="51"/>
      <c r="G45" s="51"/>
      <c r="H45" s="51"/>
      <c r="I45" s="51"/>
      <c r="J45" s="51"/>
    </row>
    <row r="46" spans="1:13">
      <c r="A46" s="47"/>
      <c r="B46" s="51"/>
      <c r="C46" s="51"/>
      <c r="D46" s="51"/>
      <c r="E46" s="51"/>
      <c r="F46" s="51"/>
      <c r="G46" s="51"/>
      <c r="H46" s="51"/>
      <c r="I46" s="51"/>
      <c r="J46" s="51"/>
    </row>
    <row r="47" spans="1:13">
      <c r="A47" s="47"/>
      <c r="B47" s="51"/>
      <c r="C47" s="51"/>
      <c r="D47" s="51"/>
      <c r="E47" s="51"/>
      <c r="F47" s="51"/>
      <c r="G47" s="51"/>
      <c r="H47" s="51"/>
      <c r="I47" s="51"/>
      <c r="J47" s="51"/>
    </row>
  </sheetData>
  <mergeCells count="2">
    <mergeCell ref="A1:M1"/>
    <mergeCell ref="A3:M3"/>
  </mergeCells>
  <printOptions horizontalCentered="1"/>
  <pageMargins left="0.62" right="0.42" top="0.59055118110236227" bottom="0.98425196850393704" header="0" footer="0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transitionEntry="1" codeName="Hoja22">
    <pageSetUpPr fitToPage="1"/>
  </sheetPr>
  <dimension ref="A1:M29"/>
  <sheetViews>
    <sheetView showGridLines="0" view="pageBreakPreview" zoomScale="75" zoomScaleNormal="75" workbookViewId="0">
      <selection activeCell="A3" sqref="A3:H3"/>
    </sheetView>
  </sheetViews>
  <sheetFormatPr baseColWidth="10" defaultColWidth="19.140625" defaultRowHeight="12.75"/>
  <cols>
    <col min="1" max="8" width="16.85546875" style="53" customWidth="1"/>
    <col min="9" max="9" width="5.7109375" style="53" customWidth="1"/>
    <col min="10" max="10" width="16.42578125" style="53" customWidth="1"/>
    <col min="11" max="11" width="2.28515625" style="53" customWidth="1"/>
    <col min="12" max="12" width="16.42578125" style="53" customWidth="1"/>
    <col min="13" max="13" width="2.28515625" style="53" customWidth="1"/>
    <col min="14" max="14" width="16.42578125" style="53" customWidth="1"/>
    <col min="15" max="16384" width="19.140625" style="53"/>
  </cols>
  <sheetData>
    <row r="1" spans="1:12" s="5" customFormat="1" ht="18.75">
      <c r="A1" s="520" t="s">
        <v>203</v>
      </c>
      <c r="B1" s="520"/>
      <c r="C1" s="520"/>
      <c r="D1" s="520"/>
      <c r="E1" s="520"/>
      <c r="F1" s="520"/>
      <c r="G1" s="520"/>
      <c r="H1" s="520"/>
    </row>
    <row r="2" spans="1:12" s="2" customFormat="1" ht="12.75" customHeight="1">
      <c r="A2" s="242"/>
      <c r="B2" s="242"/>
      <c r="C2" s="242"/>
      <c r="D2" s="242"/>
      <c r="E2" s="242"/>
      <c r="F2" s="242"/>
      <c r="G2" s="242"/>
      <c r="H2" s="242"/>
    </row>
    <row r="3" spans="1:12" s="2" customFormat="1" ht="15" customHeight="1">
      <c r="A3" s="521" t="s">
        <v>380</v>
      </c>
      <c r="B3" s="522"/>
      <c r="C3" s="522"/>
      <c r="D3" s="522"/>
      <c r="E3" s="522"/>
      <c r="F3" s="522"/>
      <c r="G3" s="522"/>
      <c r="H3" s="522"/>
      <c r="I3" s="77"/>
      <c r="J3" s="77"/>
      <c r="K3" s="77"/>
      <c r="L3" s="77"/>
    </row>
    <row r="4" spans="1:12" s="2" customFormat="1" ht="15" customHeight="1">
      <c r="A4" s="522" t="s">
        <v>240</v>
      </c>
      <c r="B4" s="521"/>
      <c r="C4" s="521"/>
      <c r="D4" s="521"/>
      <c r="E4" s="521"/>
      <c r="F4" s="521"/>
      <c r="G4" s="521"/>
      <c r="H4" s="521"/>
      <c r="I4" s="77"/>
      <c r="J4" s="77"/>
      <c r="K4" s="77"/>
      <c r="L4" s="77"/>
    </row>
    <row r="5" spans="1:12" s="2" customFormat="1" ht="15" customHeight="1">
      <c r="A5" s="448" t="s">
        <v>424</v>
      </c>
      <c r="B5" s="448"/>
      <c r="C5" s="448"/>
      <c r="D5" s="448"/>
      <c r="E5" s="448"/>
      <c r="F5" s="448"/>
      <c r="G5" s="448"/>
      <c r="H5" s="448"/>
      <c r="I5" s="77"/>
      <c r="J5" s="77"/>
      <c r="K5" s="77"/>
      <c r="L5" s="77"/>
    </row>
    <row r="6" spans="1:12" s="2" customFormat="1" ht="14.25" customHeight="1"/>
    <row r="7" spans="1:12">
      <c r="A7" s="523" t="s">
        <v>0</v>
      </c>
      <c r="B7" s="525" t="s">
        <v>44</v>
      </c>
      <c r="C7" s="525" t="s">
        <v>174</v>
      </c>
      <c r="D7" s="525" t="s">
        <v>198</v>
      </c>
      <c r="E7" s="525" t="s">
        <v>45</v>
      </c>
      <c r="F7" s="525" t="s">
        <v>46</v>
      </c>
      <c r="G7" s="525" t="s">
        <v>47</v>
      </c>
      <c r="H7" s="527" t="s">
        <v>4</v>
      </c>
    </row>
    <row r="8" spans="1:12" ht="28.5" customHeight="1">
      <c r="A8" s="523"/>
      <c r="B8" s="525"/>
      <c r="C8" s="525"/>
      <c r="D8" s="525"/>
      <c r="E8" s="525"/>
      <c r="F8" s="525"/>
      <c r="G8" s="525"/>
      <c r="H8" s="527"/>
    </row>
    <row r="9" spans="1:12" ht="20.25" customHeight="1" thickBot="1">
      <c r="A9" s="524"/>
      <c r="B9" s="526"/>
      <c r="C9" s="526"/>
      <c r="D9" s="526"/>
      <c r="E9" s="526"/>
      <c r="F9" s="526"/>
      <c r="G9" s="526"/>
      <c r="H9" s="528"/>
    </row>
    <row r="10" spans="1:12" ht="13.9" customHeight="1">
      <c r="A10" s="243">
        <v>2014</v>
      </c>
      <c r="B10" s="174">
        <v>254.12720999999999</v>
      </c>
      <c r="C10" s="174">
        <v>23.5564</v>
      </c>
      <c r="D10" s="174">
        <v>33.188912999999999</v>
      </c>
      <c r="E10" s="174">
        <v>223.45282800000001</v>
      </c>
      <c r="F10" s="174">
        <v>360.51635599999997</v>
      </c>
      <c r="G10" s="174">
        <v>80.959873000000002</v>
      </c>
      <c r="H10" s="175">
        <v>975.80157999999994</v>
      </c>
    </row>
    <row r="11" spans="1:12">
      <c r="A11" s="244">
        <v>2015</v>
      </c>
      <c r="B11" s="177">
        <v>275.03338100000002</v>
      </c>
      <c r="C11" s="177">
        <v>25.272033</v>
      </c>
      <c r="D11" s="177">
        <v>35.925144000000003</v>
      </c>
      <c r="E11" s="177">
        <v>231.93390600000001</v>
      </c>
      <c r="F11" s="177">
        <v>384.14637399999998</v>
      </c>
      <c r="G11" s="177">
        <v>83.963434000000007</v>
      </c>
      <c r="H11" s="178">
        <v>1036.2742720000001</v>
      </c>
    </row>
    <row r="12" spans="1:12">
      <c r="A12" s="244">
        <v>2016</v>
      </c>
      <c r="B12" s="177">
        <v>272.53673900000001</v>
      </c>
      <c r="C12" s="177">
        <v>25.242511</v>
      </c>
      <c r="D12" s="177">
        <v>42.862288999999997</v>
      </c>
      <c r="E12" s="177">
        <v>263.95541700000001</v>
      </c>
      <c r="F12" s="177">
        <v>362.21843699999999</v>
      </c>
      <c r="G12" s="177">
        <v>120.11114999999999</v>
      </c>
      <c r="H12" s="178">
        <v>1086.926543</v>
      </c>
    </row>
    <row r="13" spans="1:12">
      <c r="A13" s="244">
        <v>2017</v>
      </c>
      <c r="B13" s="177">
        <v>286.78802000000002</v>
      </c>
      <c r="C13" s="177">
        <v>26.377424999999999</v>
      </c>
      <c r="D13" s="177">
        <v>45.601146999999997</v>
      </c>
      <c r="E13" s="177">
        <v>265.621712</v>
      </c>
      <c r="F13" s="177">
        <v>361.32787999999999</v>
      </c>
      <c r="G13" s="177">
        <v>124.996673</v>
      </c>
      <c r="H13" s="178">
        <v>1110.712857</v>
      </c>
    </row>
    <row r="14" spans="1:12">
      <c r="A14" s="244">
        <v>2018</v>
      </c>
      <c r="B14" s="177">
        <v>280.34679399999999</v>
      </c>
      <c r="C14" s="177">
        <v>25.210107000000001</v>
      </c>
      <c r="D14" s="177">
        <v>44.485039999999998</v>
      </c>
      <c r="E14" s="177">
        <v>281.43555099999998</v>
      </c>
      <c r="F14" s="177">
        <v>381.18454400000002</v>
      </c>
      <c r="G14" s="177">
        <v>132.59531699999999</v>
      </c>
      <c r="H14" s="178">
        <v>1145.257353</v>
      </c>
    </row>
    <row r="15" spans="1:12">
      <c r="A15" s="244">
        <v>2019</v>
      </c>
      <c r="B15" s="177">
        <v>310.46130199999999</v>
      </c>
      <c r="C15" s="177">
        <v>27.913768000000001</v>
      </c>
      <c r="D15" s="177">
        <v>50.218308999999998</v>
      </c>
      <c r="E15" s="177">
        <v>280.886504</v>
      </c>
      <c r="F15" s="177">
        <v>391.04181399999999</v>
      </c>
      <c r="G15" s="177">
        <v>134.89229599999999</v>
      </c>
      <c r="H15" s="178">
        <v>1195.4139929999999</v>
      </c>
    </row>
    <row r="16" spans="1:12">
      <c r="A16" s="244">
        <v>2020</v>
      </c>
      <c r="B16" s="177">
        <v>297.06741299999999</v>
      </c>
      <c r="C16" s="177">
        <v>26.271857000000001</v>
      </c>
      <c r="D16" s="177">
        <v>44.999096999999999</v>
      </c>
      <c r="E16" s="177">
        <v>341.458394</v>
      </c>
      <c r="F16" s="177">
        <v>433.92887200000001</v>
      </c>
      <c r="G16" s="177">
        <v>139.928946</v>
      </c>
      <c r="H16" s="178">
        <v>1283.654579</v>
      </c>
    </row>
    <row r="17" spans="1:13">
      <c r="A17" s="244">
        <v>2021</v>
      </c>
      <c r="B17" s="177">
        <v>312.42899299999999</v>
      </c>
      <c r="C17" s="177">
        <v>29.973471</v>
      </c>
      <c r="D17" s="177">
        <v>43.995536000000001</v>
      </c>
      <c r="E17" s="177">
        <v>370.04456299999998</v>
      </c>
      <c r="F17" s="177">
        <v>453.48561899999999</v>
      </c>
      <c r="G17" s="177">
        <v>151.11930699999999</v>
      </c>
      <c r="H17" s="178">
        <v>1361.047489</v>
      </c>
      <c r="I17" s="54"/>
      <c r="J17" s="54"/>
    </row>
    <row r="18" spans="1:13">
      <c r="A18" s="244">
        <v>2022</v>
      </c>
      <c r="B18" s="177">
        <v>339.97282300000001</v>
      </c>
      <c r="C18" s="177">
        <v>34.952491999999999</v>
      </c>
      <c r="D18" s="177">
        <v>46.959935999999999</v>
      </c>
      <c r="E18" s="177">
        <v>404.76886100000002</v>
      </c>
      <c r="F18" s="177">
        <v>448.11279300000001</v>
      </c>
      <c r="G18" s="177">
        <v>169.22656699999999</v>
      </c>
      <c r="H18" s="178">
        <v>1443.9934720000001</v>
      </c>
      <c r="I18" s="54"/>
      <c r="J18" s="54"/>
    </row>
    <row r="19" spans="1:13">
      <c r="A19" s="245" t="s">
        <v>519</v>
      </c>
      <c r="B19" s="177">
        <v>379.73111999999998</v>
      </c>
      <c r="C19" s="177">
        <v>37.758159999999997</v>
      </c>
      <c r="D19" s="177">
        <v>55.511293000000002</v>
      </c>
      <c r="E19" s="177">
        <v>397.81355600000001</v>
      </c>
      <c r="F19" s="177">
        <v>469.89577200000002</v>
      </c>
      <c r="G19" s="177">
        <v>184.81184300000001</v>
      </c>
      <c r="H19" s="178">
        <v>1525.5217439999999</v>
      </c>
      <c r="I19" s="54"/>
      <c r="J19" s="54"/>
    </row>
    <row r="20" spans="1:13" ht="13.5" thickBot="1">
      <c r="A20" s="246" t="s">
        <v>520</v>
      </c>
      <c r="B20" s="181">
        <v>374.48912428058298</v>
      </c>
      <c r="C20" s="181">
        <v>37.236927731512068</v>
      </c>
      <c r="D20" s="181">
        <v>54.744987725137875</v>
      </c>
      <c r="E20" s="181">
        <v>392.32194141313641</v>
      </c>
      <c r="F20" s="181">
        <v>463.40909894197898</v>
      </c>
      <c r="G20" s="181">
        <v>182.26060914299202</v>
      </c>
      <c r="H20" s="182">
        <v>1504.4626892353401</v>
      </c>
      <c r="I20" s="54"/>
      <c r="J20" s="54"/>
    </row>
    <row r="21" spans="1:13" s="34" customFormat="1" ht="21.75" customHeight="1">
      <c r="A21" s="118" t="s">
        <v>295</v>
      </c>
      <c r="B21" s="118"/>
      <c r="C21" s="118"/>
      <c r="D21" s="118"/>
      <c r="E21" s="118"/>
      <c r="F21" s="118"/>
      <c r="G21" s="118"/>
      <c r="H21" s="118"/>
    </row>
    <row r="22" spans="1:13" s="34" customFormat="1">
      <c r="A22" s="240" t="s">
        <v>297</v>
      </c>
      <c r="B22" s="118"/>
      <c r="C22" s="118"/>
      <c r="D22" s="118"/>
      <c r="E22" s="118"/>
      <c r="F22" s="118"/>
      <c r="G22" s="118"/>
      <c r="H22" s="118"/>
    </row>
    <row r="23" spans="1:13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1:13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13">
      <c r="A25" s="55"/>
      <c r="B25" s="57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6" spans="1:13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3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3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</row>
  </sheetData>
  <mergeCells count="12">
    <mergeCell ref="A1:H1"/>
    <mergeCell ref="A3:H3"/>
    <mergeCell ref="A4:H4"/>
    <mergeCell ref="A5:H5"/>
    <mergeCell ref="A7:A9"/>
    <mergeCell ref="B7:B9"/>
    <mergeCell ref="C7:C9"/>
    <mergeCell ref="D7:D9"/>
    <mergeCell ref="E7:E9"/>
    <mergeCell ref="F7:F9"/>
    <mergeCell ref="G7:G9"/>
    <mergeCell ref="H7:H9"/>
  </mergeCells>
  <printOptions horizontalCentered="1"/>
  <pageMargins left="0.45" right="0.31" top="0.59055118110236227" bottom="0.98425196850393704" header="0" footer="0"/>
  <pageSetup paperSize="9" scale="6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CC60-9F3E-48E5-B8E1-A6DCDE464AD3}">
  <sheetPr>
    <pageSetUpPr fitToPage="1"/>
  </sheetPr>
  <dimension ref="A1:K37"/>
  <sheetViews>
    <sheetView showGridLines="0" view="pageBreakPreview" zoomScale="75" zoomScaleNormal="75" zoomScaleSheetLayoutView="75" workbookViewId="0">
      <selection activeCell="U38" sqref="U38"/>
    </sheetView>
  </sheetViews>
  <sheetFormatPr baseColWidth="10" defaultColWidth="11.42578125" defaultRowHeight="12.75"/>
  <cols>
    <col min="1" max="1" width="53.28515625" style="47" customWidth="1"/>
    <col min="2" max="2" width="12.28515625" style="437" hidden="1" customWidth="1"/>
    <col min="3" max="10" width="12.28515625" style="437" customWidth="1"/>
    <col min="11" max="11" width="11.42578125" style="437" customWidth="1"/>
    <col min="12" max="12" width="5" style="47" customWidth="1"/>
    <col min="13" max="16384" width="11.42578125" style="47"/>
  </cols>
  <sheetData>
    <row r="1" spans="1:11" s="384" customFormat="1" ht="18.75">
      <c r="A1" s="520" t="s">
        <v>203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</row>
    <row r="2" spans="1:11" ht="13.5">
      <c r="A2" s="424"/>
      <c r="B2" s="425"/>
      <c r="C2" s="425"/>
      <c r="D2" s="425"/>
      <c r="E2" s="425"/>
      <c r="F2" s="425"/>
      <c r="G2" s="425"/>
      <c r="H2" s="425"/>
      <c r="I2" s="425"/>
      <c r="J2" s="425"/>
      <c r="K2" s="425"/>
    </row>
    <row r="3" spans="1:11" s="416" customFormat="1" ht="15.75">
      <c r="A3" s="529" t="s">
        <v>384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</row>
    <row r="4" spans="1:11" s="388" customFormat="1" ht="14.25" customHeight="1" thickBot="1">
      <c r="A4" s="426"/>
      <c r="B4" s="427"/>
      <c r="C4" s="427"/>
      <c r="D4" s="427"/>
      <c r="E4" s="427"/>
      <c r="F4" s="427"/>
      <c r="G4" s="427"/>
      <c r="H4" s="427"/>
      <c r="I4" s="427"/>
      <c r="J4" s="427"/>
      <c r="K4" s="427"/>
    </row>
    <row r="5" spans="1:11" ht="36.75" customHeight="1" thickBot="1">
      <c r="A5" s="428" t="s">
        <v>48</v>
      </c>
      <c r="B5" s="429">
        <v>2014</v>
      </c>
      <c r="C5" s="429">
        <v>2015</v>
      </c>
      <c r="D5" s="429">
        <v>2016</v>
      </c>
      <c r="E5" s="429">
        <v>2017</v>
      </c>
      <c r="F5" s="429">
        <v>2018</v>
      </c>
      <c r="G5" s="429">
        <v>2019</v>
      </c>
      <c r="H5" s="429">
        <v>2020</v>
      </c>
      <c r="I5" s="429">
        <v>2021</v>
      </c>
      <c r="J5" s="430">
        <v>2022</v>
      </c>
      <c r="K5" s="430">
        <v>2023</v>
      </c>
    </row>
    <row r="6" spans="1:11" ht="30.75" customHeight="1">
      <c r="A6" s="431" t="s">
        <v>184</v>
      </c>
      <c r="B6" s="417"/>
      <c r="C6" s="417"/>
      <c r="D6" s="417"/>
      <c r="E6" s="432"/>
      <c r="F6" s="432"/>
      <c r="G6" s="432"/>
      <c r="H6" s="432"/>
      <c r="I6" s="432"/>
      <c r="J6" s="433"/>
      <c r="K6" s="433"/>
    </row>
    <row r="7" spans="1:11" ht="14.1" customHeight="1">
      <c r="A7" s="434" t="s">
        <v>49</v>
      </c>
      <c r="B7" s="419">
        <v>21.45</v>
      </c>
      <c r="C7" s="419">
        <v>21.14</v>
      </c>
      <c r="D7" s="419">
        <v>19.010000000000002</v>
      </c>
      <c r="E7" s="419">
        <v>20.07</v>
      </c>
      <c r="F7" s="419">
        <v>20.96</v>
      </c>
      <c r="G7" s="419">
        <v>21.56</v>
      </c>
      <c r="H7" s="419">
        <v>22.1</v>
      </c>
      <c r="I7" s="419">
        <v>26.38</v>
      </c>
      <c r="J7" s="420">
        <v>37.659999999999997</v>
      </c>
      <c r="K7" s="420">
        <v>31.01</v>
      </c>
    </row>
    <row r="8" spans="1:11" ht="14.1" customHeight="1">
      <c r="A8" s="434" t="s">
        <v>50</v>
      </c>
      <c r="B8" s="419">
        <v>18.260000000000002</v>
      </c>
      <c r="C8" s="419">
        <v>19.38</v>
      </c>
      <c r="D8" s="419">
        <v>17.510000000000002</v>
      </c>
      <c r="E8" s="419">
        <v>17.64</v>
      </c>
      <c r="F8" s="419">
        <v>19.2</v>
      </c>
      <c r="G8" s="419">
        <v>19.36</v>
      </c>
      <c r="H8" s="419">
        <v>19.16</v>
      </c>
      <c r="I8" s="419">
        <v>24.82</v>
      </c>
      <c r="J8" s="420">
        <v>36.19</v>
      </c>
      <c r="K8" s="420">
        <v>28.73</v>
      </c>
    </row>
    <row r="9" spans="1:11" ht="14.1" customHeight="1">
      <c r="A9" s="434" t="s">
        <v>51</v>
      </c>
      <c r="B9" s="419">
        <v>20.68</v>
      </c>
      <c r="C9" s="419">
        <v>21.94</v>
      </c>
      <c r="D9" s="419">
        <v>21.89</v>
      </c>
      <c r="E9" s="419">
        <v>20.350000000000001</v>
      </c>
      <c r="F9" s="419">
        <v>19.010000000000002</v>
      </c>
      <c r="G9" s="419">
        <v>20.03</v>
      </c>
      <c r="H9" s="419">
        <v>21.03</v>
      </c>
      <c r="I9" s="419">
        <v>23.6</v>
      </c>
      <c r="J9" s="420">
        <v>35.39</v>
      </c>
      <c r="K9" s="420">
        <v>32.18</v>
      </c>
    </row>
    <row r="10" spans="1:11" ht="14.1" customHeight="1">
      <c r="A10" s="434" t="s">
        <v>52</v>
      </c>
      <c r="B10" s="419">
        <v>18.920000000000002</v>
      </c>
      <c r="C10" s="419">
        <v>18.989999999999998</v>
      </c>
      <c r="D10" s="419">
        <v>18.54</v>
      </c>
      <c r="E10" s="419">
        <v>18.87</v>
      </c>
      <c r="F10" s="419">
        <v>19.18</v>
      </c>
      <c r="G10" s="419">
        <v>19.57</v>
      </c>
      <c r="H10" s="419">
        <v>19.78</v>
      </c>
      <c r="I10" s="419">
        <v>26.55</v>
      </c>
      <c r="J10" s="420">
        <v>35.76</v>
      </c>
      <c r="K10" s="420">
        <v>29.16</v>
      </c>
    </row>
    <row r="11" spans="1:11" ht="14.1" customHeight="1">
      <c r="A11" s="434" t="s">
        <v>53</v>
      </c>
      <c r="B11" s="419">
        <v>20.36</v>
      </c>
      <c r="C11" s="419">
        <v>22.18</v>
      </c>
      <c r="D11" s="419">
        <v>22.93</v>
      </c>
      <c r="E11" s="419">
        <v>23.2</v>
      </c>
      <c r="F11" s="419">
        <v>22.37</v>
      </c>
      <c r="G11" s="419">
        <v>22.11</v>
      </c>
      <c r="H11" s="419">
        <v>25.56</v>
      </c>
      <c r="I11" s="419">
        <v>28.06</v>
      </c>
      <c r="J11" s="420">
        <v>38.9</v>
      </c>
      <c r="K11" s="420">
        <v>37.11</v>
      </c>
    </row>
    <row r="12" spans="1:11" ht="14.1" customHeight="1">
      <c r="A12" s="434" t="s">
        <v>54</v>
      </c>
      <c r="B12" s="419">
        <v>43.06</v>
      </c>
      <c r="C12" s="419">
        <v>38.67</v>
      </c>
      <c r="D12" s="419">
        <v>35.729999999999997</v>
      </c>
      <c r="E12" s="419">
        <v>33.89</v>
      </c>
      <c r="F12" s="419">
        <v>35.44</v>
      </c>
      <c r="G12" s="419">
        <v>32.700000000000003</v>
      </c>
      <c r="H12" s="419">
        <v>35.51</v>
      </c>
      <c r="I12" s="419">
        <v>42.81</v>
      </c>
      <c r="J12" s="420">
        <v>54.64</v>
      </c>
      <c r="K12" s="420">
        <v>54.87</v>
      </c>
    </row>
    <row r="13" spans="1:11" ht="14.1" customHeight="1">
      <c r="A13" s="434" t="s">
        <v>55</v>
      </c>
      <c r="B13" s="419">
        <v>24.07</v>
      </c>
      <c r="C13" s="419">
        <v>21.92</v>
      </c>
      <c r="D13" s="419">
        <v>22.25</v>
      </c>
      <c r="E13" s="419">
        <v>22.99</v>
      </c>
      <c r="F13" s="419">
        <v>23.49</v>
      </c>
      <c r="G13" s="419">
        <v>24.13</v>
      </c>
      <c r="H13" s="419">
        <v>24.58</v>
      </c>
      <c r="I13" s="419">
        <v>28.38</v>
      </c>
      <c r="J13" s="420">
        <v>40.35</v>
      </c>
      <c r="K13" s="420">
        <v>39.200000000000003</v>
      </c>
    </row>
    <row r="14" spans="1:11" ht="14.1" customHeight="1">
      <c r="A14" s="434" t="s">
        <v>183</v>
      </c>
      <c r="B14" s="419">
        <v>22.62</v>
      </c>
      <c r="C14" s="419">
        <v>20.29</v>
      </c>
      <c r="D14" s="419">
        <v>21.41</v>
      </c>
      <c r="E14" s="419">
        <v>23.55</v>
      </c>
      <c r="F14" s="419">
        <v>24.48</v>
      </c>
      <c r="G14" s="419">
        <v>25.25</v>
      </c>
      <c r="H14" s="419">
        <v>23.26</v>
      </c>
      <c r="I14" s="419">
        <v>23.18</v>
      </c>
      <c r="J14" s="420">
        <v>30.03</v>
      </c>
      <c r="K14" s="420">
        <v>35.840000000000003</v>
      </c>
    </row>
    <row r="15" spans="1:11" ht="14.1" customHeight="1">
      <c r="A15" s="434"/>
      <c r="B15" s="419"/>
      <c r="C15" s="419"/>
      <c r="D15" s="419"/>
      <c r="E15" s="419"/>
      <c r="F15" s="419"/>
      <c r="G15" s="419"/>
      <c r="H15" s="419"/>
      <c r="I15" s="419"/>
      <c r="J15" s="420"/>
      <c r="K15" s="420"/>
    </row>
    <row r="16" spans="1:11" ht="14.1" customHeight="1">
      <c r="A16" s="435" t="s">
        <v>185</v>
      </c>
      <c r="B16" s="419"/>
      <c r="C16" s="419"/>
      <c r="D16" s="419"/>
      <c r="E16" s="419"/>
      <c r="F16" s="419"/>
      <c r="G16" s="419"/>
      <c r="H16" s="419"/>
      <c r="I16" s="419"/>
      <c r="J16" s="420"/>
      <c r="K16" s="420"/>
    </row>
    <row r="17" spans="1:11" ht="14.1" customHeight="1">
      <c r="A17" s="435" t="s">
        <v>186</v>
      </c>
      <c r="B17" s="419"/>
      <c r="C17" s="419"/>
      <c r="D17" s="419"/>
      <c r="E17" s="419"/>
      <c r="F17" s="419"/>
      <c r="G17" s="419"/>
      <c r="H17" s="419"/>
      <c r="I17" s="419"/>
      <c r="J17" s="420"/>
      <c r="K17" s="420"/>
    </row>
    <row r="18" spans="1:11" ht="14.1" customHeight="1">
      <c r="A18" s="434" t="s">
        <v>56</v>
      </c>
      <c r="B18" s="419">
        <v>37.53</v>
      </c>
      <c r="C18" s="419">
        <v>36.81</v>
      </c>
      <c r="D18" s="419">
        <v>34.21</v>
      </c>
      <c r="E18" s="419">
        <v>32.89</v>
      </c>
      <c r="F18" s="419">
        <v>33.35</v>
      </c>
      <c r="G18" s="419">
        <v>33.21</v>
      </c>
      <c r="H18" s="419">
        <v>33.67</v>
      </c>
      <c r="I18" s="419">
        <v>38.65</v>
      </c>
      <c r="J18" s="420">
        <v>52.43</v>
      </c>
      <c r="K18" s="420">
        <v>50.43</v>
      </c>
    </row>
    <row r="19" spans="1:11" ht="14.1" customHeight="1">
      <c r="A19" s="434" t="s">
        <v>57</v>
      </c>
      <c r="B19" s="419">
        <v>35.659999999999997</v>
      </c>
      <c r="C19" s="419">
        <v>35.24</v>
      </c>
      <c r="D19" s="419">
        <v>33.11</v>
      </c>
      <c r="E19" s="419">
        <v>32.630000000000003</v>
      </c>
      <c r="F19" s="419">
        <v>32.26</v>
      </c>
      <c r="G19" s="419">
        <v>31.78</v>
      </c>
      <c r="H19" s="419">
        <v>32.340000000000003</v>
      </c>
      <c r="I19" s="419">
        <v>36.01</v>
      </c>
      <c r="J19" s="420">
        <v>47.76</v>
      </c>
      <c r="K19" s="420">
        <v>45.54</v>
      </c>
    </row>
    <row r="20" spans="1:11" ht="14.1" customHeight="1">
      <c r="A20" s="434" t="s">
        <v>58</v>
      </c>
      <c r="B20" s="419">
        <v>36.47</v>
      </c>
      <c r="C20" s="419">
        <v>36.4</v>
      </c>
      <c r="D20" s="419">
        <v>34.520000000000003</v>
      </c>
      <c r="E20" s="419">
        <v>33.01</v>
      </c>
      <c r="F20" s="419">
        <v>33.43</v>
      </c>
      <c r="G20" s="419">
        <v>33</v>
      </c>
      <c r="H20" s="419">
        <v>33.909999999999997</v>
      </c>
      <c r="I20" s="419">
        <v>39.17</v>
      </c>
      <c r="J20" s="420">
        <v>51.15</v>
      </c>
      <c r="K20" s="420">
        <v>48.18</v>
      </c>
    </row>
    <row r="21" spans="1:11" ht="14.1" customHeight="1">
      <c r="A21" s="434"/>
      <c r="B21" s="419"/>
      <c r="C21" s="419"/>
      <c r="D21" s="419"/>
      <c r="E21" s="419"/>
      <c r="F21" s="419"/>
      <c r="G21" s="419"/>
      <c r="H21" s="419"/>
      <c r="I21" s="419"/>
      <c r="J21" s="420"/>
      <c r="K21" s="420"/>
    </row>
    <row r="22" spans="1:11" ht="14.1" customHeight="1">
      <c r="A22" s="435" t="s">
        <v>187</v>
      </c>
      <c r="B22" s="419"/>
      <c r="C22" s="419"/>
      <c r="D22" s="419"/>
      <c r="E22" s="419"/>
      <c r="F22" s="419"/>
      <c r="G22" s="419"/>
      <c r="H22" s="419"/>
      <c r="I22" s="419"/>
      <c r="J22" s="420"/>
      <c r="K22" s="420"/>
    </row>
    <row r="23" spans="1:11" ht="14.1" customHeight="1">
      <c r="A23" s="434" t="s">
        <v>209</v>
      </c>
      <c r="B23" s="419">
        <v>179.29</v>
      </c>
      <c r="C23" s="419">
        <v>174.31</v>
      </c>
      <c r="D23" s="419">
        <v>172.12</v>
      </c>
      <c r="E23" s="419">
        <v>149.72999999999999</v>
      </c>
      <c r="F23" s="419">
        <v>149.97999999999999</v>
      </c>
      <c r="G23" s="419">
        <v>149.71</v>
      </c>
      <c r="H23" s="419">
        <v>175.44</v>
      </c>
      <c r="I23" s="419">
        <v>194.51</v>
      </c>
      <c r="J23" s="420">
        <v>245.03</v>
      </c>
      <c r="K23" s="420">
        <v>228.2</v>
      </c>
    </row>
    <row r="24" spans="1:11" ht="14.1" customHeight="1">
      <c r="A24" s="434" t="s">
        <v>59</v>
      </c>
      <c r="B24" s="419">
        <v>31.1</v>
      </c>
      <c r="C24" s="419">
        <v>29.9</v>
      </c>
      <c r="D24" s="419">
        <v>28.86</v>
      </c>
      <c r="E24" s="419">
        <v>28.66</v>
      </c>
      <c r="F24" s="419">
        <v>30.25</v>
      </c>
      <c r="G24" s="419">
        <v>30.29</v>
      </c>
      <c r="H24" s="419">
        <v>30.78</v>
      </c>
      <c r="I24" s="419">
        <v>34.880000000000003</v>
      </c>
      <c r="J24" s="420">
        <v>45.79</v>
      </c>
      <c r="K24" s="420">
        <v>42.48</v>
      </c>
    </row>
    <row r="25" spans="1:11" ht="14.1" customHeight="1">
      <c r="A25" s="434" t="s">
        <v>60</v>
      </c>
      <c r="B25" s="419">
        <v>28.7</v>
      </c>
      <c r="C25" s="419">
        <v>28.48</v>
      </c>
      <c r="D25" s="419">
        <v>28.47</v>
      </c>
      <c r="E25" s="419">
        <v>27.77</v>
      </c>
      <c r="F25" s="419">
        <v>28.14</v>
      </c>
      <c r="G25" s="419">
        <v>28.35</v>
      </c>
      <c r="H25" s="419">
        <v>27.77</v>
      </c>
      <c r="I25" s="419">
        <v>31.78</v>
      </c>
      <c r="J25" s="420">
        <v>42.31</v>
      </c>
      <c r="K25" s="420">
        <v>40.409999999999997</v>
      </c>
    </row>
    <row r="26" spans="1:11" ht="14.1" customHeight="1">
      <c r="A26" s="434" t="s">
        <v>61</v>
      </c>
      <c r="B26" s="419">
        <v>31.61</v>
      </c>
      <c r="C26" s="419">
        <v>31.14</v>
      </c>
      <c r="D26" s="419">
        <v>29.63</v>
      </c>
      <c r="E26" s="419">
        <v>29.19</v>
      </c>
      <c r="F26" s="419">
        <v>29.45</v>
      </c>
      <c r="G26" s="419">
        <v>29.7</v>
      </c>
      <c r="H26" s="419">
        <v>30.5</v>
      </c>
      <c r="I26" s="419">
        <v>33.72</v>
      </c>
      <c r="J26" s="420">
        <v>43.43</v>
      </c>
      <c r="K26" s="420">
        <v>42.43</v>
      </c>
    </row>
    <row r="27" spans="1:11" ht="14.1" customHeight="1">
      <c r="A27" s="434" t="s">
        <v>62</v>
      </c>
      <c r="B27" s="419">
        <v>27.44</v>
      </c>
      <c r="C27" s="419">
        <v>27.27</v>
      </c>
      <c r="D27" s="419">
        <v>25.85</v>
      </c>
      <c r="E27" s="419">
        <v>25.73</v>
      </c>
      <c r="F27" s="419">
        <v>27.09</v>
      </c>
      <c r="G27" s="419">
        <v>28.55</v>
      </c>
      <c r="H27" s="419">
        <v>28.26</v>
      </c>
      <c r="I27" s="419">
        <v>32.06</v>
      </c>
      <c r="J27" s="420">
        <v>42.65</v>
      </c>
      <c r="K27" s="420">
        <v>40.380000000000003</v>
      </c>
    </row>
    <row r="28" spans="1:11" ht="14.1" customHeight="1">
      <c r="A28" s="434"/>
      <c r="B28" s="419"/>
      <c r="C28" s="419"/>
      <c r="D28" s="419"/>
      <c r="E28" s="419"/>
      <c r="F28" s="419"/>
      <c r="G28" s="419"/>
      <c r="H28" s="419"/>
      <c r="I28" s="419"/>
      <c r="J28" s="420"/>
      <c r="K28" s="420"/>
    </row>
    <row r="29" spans="1:11" ht="14.1" customHeight="1">
      <c r="A29" s="435" t="s">
        <v>188</v>
      </c>
      <c r="B29" s="419"/>
      <c r="C29" s="419"/>
      <c r="D29" s="419"/>
      <c r="E29" s="419"/>
      <c r="F29" s="419"/>
      <c r="G29" s="419"/>
      <c r="H29" s="419"/>
      <c r="I29" s="419"/>
      <c r="J29" s="420"/>
      <c r="K29" s="420"/>
    </row>
    <row r="30" spans="1:11" ht="14.1" customHeight="1">
      <c r="A30" s="434" t="s">
        <v>63</v>
      </c>
      <c r="B30" s="419">
        <v>34.61</v>
      </c>
      <c r="C30" s="419">
        <v>33.880000000000003</v>
      </c>
      <c r="D30" s="419">
        <v>31.37</v>
      </c>
      <c r="E30" s="419">
        <v>30.75</v>
      </c>
      <c r="F30" s="419">
        <v>32</v>
      </c>
      <c r="G30" s="419">
        <v>31.83</v>
      </c>
      <c r="H30" s="419">
        <v>31.42</v>
      </c>
      <c r="I30" s="419">
        <v>37.28</v>
      </c>
      <c r="J30" s="420">
        <v>49.46</v>
      </c>
      <c r="K30" s="420">
        <v>46.53</v>
      </c>
    </row>
    <row r="31" spans="1:11" ht="14.1" customHeight="1">
      <c r="A31" s="434" t="s">
        <v>64</v>
      </c>
      <c r="B31" s="419">
        <v>30.64</v>
      </c>
      <c r="C31" s="419">
        <v>30.13</v>
      </c>
      <c r="D31" s="419">
        <v>28.53</v>
      </c>
      <c r="E31" s="419">
        <v>27.58</v>
      </c>
      <c r="F31" s="419">
        <v>28.48</v>
      </c>
      <c r="G31" s="419">
        <v>28.73</v>
      </c>
      <c r="H31" s="419">
        <v>28.69</v>
      </c>
      <c r="I31" s="419">
        <v>33.700000000000003</v>
      </c>
      <c r="J31" s="420">
        <v>44.29</v>
      </c>
      <c r="K31" s="420">
        <v>41.02</v>
      </c>
    </row>
    <row r="32" spans="1:11" ht="14.1" customHeight="1">
      <c r="A32" s="434" t="s">
        <v>65</v>
      </c>
      <c r="B32" s="419">
        <v>29.44</v>
      </c>
      <c r="C32" s="419">
        <v>29.17</v>
      </c>
      <c r="D32" s="419">
        <v>27.97</v>
      </c>
      <c r="E32" s="419">
        <v>27.2</v>
      </c>
      <c r="F32" s="419">
        <v>27.24</v>
      </c>
      <c r="G32" s="419">
        <v>26.86</v>
      </c>
      <c r="H32" s="419">
        <v>27.35</v>
      </c>
      <c r="I32" s="419">
        <v>31.04</v>
      </c>
      <c r="J32" s="420">
        <v>41.02</v>
      </c>
      <c r="K32" s="420">
        <v>39.82</v>
      </c>
    </row>
    <row r="33" spans="1:11" ht="14.1" customHeight="1">
      <c r="A33" s="434"/>
      <c r="B33" s="419"/>
      <c r="C33" s="419"/>
      <c r="D33" s="419"/>
      <c r="E33" s="419"/>
      <c r="F33" s="419"/>
      <c r="G33" s="419"/>
      <c r="H33" s="419"/>
      <c r="I33" s="419"/>
      <c r="J33" s="420"/>
      <c r="K33" s="420"/>
    </row>
    <row r="34" spans="1:11" ht="14.1" customHeight="1">
      <c r="A34" s="435" t="s">
        <v>189</v>
      </c>
      <c r="B34" s="419"/>
      <c r="C34" s="419"/>
      <c r="D34" s="419"/>
      <c r="E34" s="419"/>
      <c r="F34" s="419"/>
      <c r="G34" s="419"/>
      <c r="H34" s="419"/>
      <c r="I34" s="419"/>
      <c r="J34" s="420"/>
      <c r="K34" s="420"/>
    </row>
    <row r="35" spans="1:11" ht="14.1" customHeight="1">
      <c r="A35" s="434" t="s">
        <v>66</v>
      </c>
      <c r="B35" s="419">
        <v>38.549999999999997</v>
      </c>
      <c r="C35" s="419">
        <v>38.08</v>
      </c>
      <c r="D35" s="419">
        <v>35.479999999999997</v>
      </c>
      <c r="E35" s="419">
        <v>35.53</v>
      </c>
      <c r="F35" s="419">
        <v>36.26</v>
      </c>
      <c r="G35" s="419">
        <v>36.22</v>
      </c>
      <c r="H35" s="419">
        <v>35.770000000000003</v>
      </c>
      <c r="I35" s="419">
        <v>40.520000000000003</v>
      </c>
      <c r="J35" s="420">
        <v>52.96</v>
      </c>
      <c r="K35" s="420">
        <v>49.78</v>
      </c>
    </row>
    <row r="36" spans="1:11" ht="14.1" customHeight="1">
      <c r="A36" s="434" t="s">
        <v>67</v>
      </c>
      <c r="B36" s="419">
        <v>27.6</v>
      </c>
      <c r="C36" s="419">
        <v>27.42</v>
      </c>
      <c r="D36" s="419">
        <v>26.25</v>
      </c>
      <c r="E36" s="419">
        <v>26.04</v>
      </c>
      <c r="F36" s="419">
        <v>26.79</v>
      </c>
      <c r="G36" s="419">
        <v>27.46</v>
      </c>
      <c r="H36" s="419">
        <v>27.39</v>
      </c>
      <c r="I36" s="419">
        <v>32.15</v>
      </c>
      <c r="J36" s="420">
        <v>42.71</v>
      </c>
      <c r="K36" s="420">
        <v>38.99</v>
      </c>
    </row>
    <row r="37" spans="1:11" ht="14.1" customHeight="1" thickBot="1">
      <c r="A37" s="436" t="s">
        <v>68</v>
      </c>
      <c r="B37" s="422">
        <v>27.69</v>
      </c>
      <c r="C37" s="422">
        <v>27.36</v>
      </c>
      <c r="D37" s="422">
        <v>26.05</v>
      </c>
      <c r="E37" s="422">
        <v>25.96</v>
      </c>
      <c r="F37" s="422">
        <v>26.48</v>
      </c>
      <c r="G37" s="422">
        <v>27.27</v>
      </c>
      <c r="H37" s="422">
        <v>26.91</v>
      </c>
      <c r="I37" s="422">
        <v>31.59</v>
      </c>
      <c r="J37" s="423">
        <v>42.47</v>
      </c>
      <c r="K37" s="423">
        <v>37.96</v>
      </c>
    </row>
  </sheetData>
  <mergeCells count="2">
    <mergeCell ref="A1:K1"/>
    <mergeCell ref="A3:K3"/>
  </mergeCells>
  <printOptions horizontalCentered="1"/>
  <pageMargins left="0.65" right="0.44" top="0.59055118110236227" bottom="0.98425196850393704" header="0" footer="0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4">
    <pageSetUpPr fitToPage="1"/>
  </sheetPr>
  <dimension ref="A1:L21"/>
  <sheetViews>
    <sheetView showGridLines="0" view="pageBreakPreview" zoomScale="85" zoomScaleNormal="75" zoomScaleSheetLayoutView="85" workbookViewId="0">
      <selection activeCell="N24" sqref="N24"/>
    </sheetView>
  </sheetViews>
  <sheetFormatPr baseColWidth="10" defaultColWidth="11.42578125" defaultRowHeight="12.75"/>
  <cols>
    <col min="1" max="10" width="14.42578125" style="34" customWidth="1"/>
    <col min="11" max="16384" width="11.42578125" style="34"/>
  </cols>
  <sheetData>
    <row r="1" spans="1:12" s="3" customFormat="1" ht="18.75">
      <c r="A1" s="520" t="s">
        <v>203</v>
      </c>
      <c r="B1" s="520"/>
      <c r="C1" s="520"/>
      <c r="D1" s="520"/>
      <c r="E1" s="520"/>
      <c r="F1" s="520"/>
      <c r="G1" s="520"/>
      <c r="H1" s="520"/>
      <c r="I1" s="520"/>
      <c r="J1" s="520"/>
      <c r="K1" s="44"/>
    </row>
    <row r="2" spans="1:1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15" customHeight="1">
      <c r="A3" s="448" t="s">
        <v>392</v>
      </c>
      <c r="B3" s="448"/>
      <c r="C3" s="448"/>
      <c r="D3" s="448"/>
      <c r="E3" s="448"/>
      <c r="F3" s="448"/>
      <c r="G3" s="448"/>
      <c r="H3" s="448"/>
      <c r="I3" s="448"/>
      <c r="J3" s="448"/>
      <c r="K3" s="30"/>
      <c r="L3" s="30"/>
    </row>
    <row r="4" spans="1:12" ht="15" customHeight="1">
      <c r="A4" s="448" t="s">
        <v>424</v>
      </c>
      <c r="B4" s="448"/>
      <c r="C4" s="448"/>
      <c r="D4" s="448"/>
      <c r="E4" s="448"/>
      <c r="F4" s="448"/>
      <c r="G4" s="448"/>
      <c r="H4" s="448"/>
      <c r="I4" s="448"/>
      <c r="J4" s="448"/>
      <c r="K4" s="19"/>
    </row>
    <row r="5" spans="1:12" ht="13.5" thickBo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2" s="41" customFormat="1" ht="21" customHeight="1">
      <c r="A6" s="532" t="s">
        <v>0</v>
      </c>
      <c r="B6" s="530" t="s">
        <v>69</v>
      </c>
      <c r="C6" s="530" t="s">
        <v>10</v>
      </c>
      <c r="D6" s="530"/>
      <c r="E6" s="530"/>
      <c r="F6" s="530"/>
      <c r="G6" s="530"/>
      <c r="H6" s="530"/>
      <c r="I6" s="530" t="s">
        <v>70</v>
      </c>
      <c r="J6" s="534" t="s">
        <v>4</v>
      </c>
    </row>
    <row r="7" spans="1:12" s="41" customFormat="1" ht="21" customHeight="1">
      <c r="A7" s="533"/>
      <c r="B7" s="531"/>
      <c r="C7" s="531" t="s">
        <v>72</v>
      </c>
      <c r="D7" s="247" t="s">
        <v>71</v>
      </c>
      <c r="E7" s="531" t="s">
        <v>74</v>
      </c>
      <c r="F7" s="531" t="s">
        <v>75</v>
      </c>
      <c r="G7" s="531" t="s">
        <v>76</v>
      </c>
      <c r="H7" s="531" t="s">
        <v>4</v>
      </c>
      <c r="I7" s="531"/>
      <c r="J7" s="535"/>
    </row>
    <row r="8" spans="1:12" s="41" customFormat="1" ht="13.5" thickBot="1">
      <c r="A8" s="512"/>
      <c r="B8" s="514"/>
      <c r="C8" s="514"/>
      <c r="D8" s="200" t="s">
        <v>242</v>
      </c>
      <c r="E8" s="514"/>
      <c r="F8" s="514"/>
      <c r="G8" s="514"/>
      <c r="H8" s="514"/>
      <c r="I8" s="514"/>
      <c r="J8" s="516"/>
    </row>
    <row r="9" spans="1:12" ht="23.45" customHeight="1">
      <c r="A9" s="248">
        <v>2014</v>
      </c>
      <c r="B9" s="249">
        <v>2070.6991229999999</v>
      </c>
      <c r="C9" s="250">
        <v>1735.0592389999999</v>
      </c>
      <c r="D9" s="249">
        <v>323.70318900000001</v>
      </c>
      <c r="E9" s="250">
        <v>3575.632658</v>
      </c>
      <c r="F9" s="249">
        <v>2216.6079370000002</v>
      </c>
      <c r="G9" s="250">
        <v>157.79102499999999</v>
      </c>
      <c r="H9" s="249">
        <v>8008.7940480000016</v>
      </c>
      <c r="I9" s="249">
        <v>53.098300999999999</v>
      </c>
      <c r="J9" s="250">
        <v>10132.591472</v>
      </c>
    </row>
    <row r="10" spans="1:12" ht="15" customHeight="1">
      <c r="A10" s="248">
        <v>2015</v>
      </c>
      <c r="B10" s="249">
        <v>1973.7723590000001</v>
      </c>
      <c r="C10" s="250">
        <v>1558.9334349999999</v>
      </c>
      <c r="D10" s="249">
        <v>332.77686599999998</v>
      </c>
      <c r="E10" s="250">
        <v>3865.3120279999998</v>
      </c>
      <c r="F10" s="249">
        <v>2209.7414800000001</v>
      </c>
      <c r="G10" s="250">
        <v>160.55990399999999</v>
      </c>
      <c r="H10" s="249">
        <v>8127.3237129999998</v>
      </c>
      <c r="I10" s="249">
        <v>53.884163000000001</v>
      </c>
      <c r="J10" s="250">
        <v>10154.980235000001</v>
      </c>
    </row>
    <row r="11" spans="1:12" ht="15" customHeight="1">
      <c r="A11" s="248">
        <v>2016</v>
      </c>
      <c r="B11" s="249">
        <v>2107.5012259999999</v>
      </c>
      <c r="C11" s="250">
        <v>1585.267497</v>
      </c>
      <c r="D11" s="249">
        <v>357.70312899999999</v>
      </c>
      <c r="E11" s="250">
        <v>4026.7280059999998</v>
      </c>
      <c r="F11" s="249">
        <v>2195.5148859999999</v>
      </c>
      <c r="G11" s="250">
        <v>143.001462</v>
      </c>
      <c r="H11" s="249">
        <v>8308.2149799999988</v>
      </c>
      <c r="I11" s="249">
        <v>55.083463000000002</v>
      </c>
      <c r="J11" s="250">
        <v>10470.799669</v>
      </c>
    </row>
    <row r="12" spans="1:12" ht="15" customHeight="1">
      <c r="A12" s="248">
        <v>2017</v>
      </c>
      <c r="B12" s="249">
        <v>1730.259581</v>
      </c>
      <c r="C12" s="250">
        <v>1851.6047900000001</v>
      </c>
      <c r="D12" s="249">
        <v>484.90648299999998</v>
      </c>
      <c r="E12" s="250">
        <v>4522.3956310000003</v>
      </c>
      <c r="F12" s="249">
        <v>2148.1474490000001</v>
      </c>
      <c r="G12" s="250">
        <v>130.721237</v>
      </c>
      <c r="H12" s="249">
        <v>9137.7755899999993</v>
      </c>
      <c r="I12" s="249">
        <v>60.583455000000001</v>
      </c>
      <c r="J12" s="250">
        <v>10928.618625999999</v>
      </c>
    </row>
    <row r="13" spans="1:12" ht="15" customHeight="1">
      <c r="A13" s="248">
        <v>2018</v>
      </c>
      <c r="B13" s="249">
        <v>2195.6306549999999</v>
      </c>
      <c r="C13" s="250">
        <v>1999.340876</v>
      </c>
      <c r="D13" s="249">
        <v>505.42794400000002</v>
      </c>
      <c r="E13" s="250">
        <v>4934.2522710000003</v>
      </c>
      <c r="F13" s="249">
        <v>2261.9334399999998</v>
      </c>
      <c r="G13" s="250">
        <v>133.761157</v>
      </c>
      <c r="H13" s="249">
        <v>9834.7156880000002</v>
      </c>
      <c r="I13" s="249">
        <v>65.204156999999995</v>
      </c>
      <c r="J13" s="250">
        <v>12095.550499999999</v>
      </c>
    </row>
    <row r="14" spans="1:12" ht="15" customHeight="1">
      <c r="A14" s="248">
        <v>2019</v>
      </c>
      <c r="B14" s="249">
        <v>2065.577569</v>
      </c>
      <c r="C14" s="250">
        <v>2079.6961259999998</v>
      </c>
      <c r="D14" s="249">
        <v>489.030146</v>
      </c>
      <c r="E14" s="250">
        <v>5052.4614810000003</v>
      </c>
      <c r="F14" s="249">
        <v>2336.0749340000002</v>
      </c>
      <c r="G14" s="250">
        <v>141.932298</v>
      </c>
      <c r="H14" s="249">
        <v>10099.194985</v>
      </c>
      <c r="I14" s="249">
        <v>66.957667000000001</v>
      </c>
      <c r="J14" s="250">
        <v>12231.730221</v>
      </c>
      <c r="K14" s="59"/>
    </row>
    <row r="15" spans="1:12" ht="15" customHeight="1">
      <c r="A15" s="248">
        <v>2020</v>
      </c>
      <c r="B15" s="249">
        <v>2198.7343470000001</v>
      </c>
      <c r="C15" s="250">
        <v>2034.189871</v>
      </c>
      <c r="D15" s="249">
        <v>549.79862300000002</v>
      </c>
      <c r="E15" s="250">
        <v>5121.7571420000004</v>
      </c>
      <c r="F15" s="249">
        <v>2390.0556379999998</v>
      </c>
      <c r="G15" s="250">
        <v>131.836668</v>
      </c>
      <c r="H15" s="249">
        <v>10227.637942000001</v>
      </c>
      <c r="I15" s="249">
        <v>67.809240000000003</v>
      </c>
      <c r="J15" s="250">
        <v>12494.181529</v>
      </c>
    </row>
    <row r="16" spans="1:12" ht="15" customHeight="1">
      <c r="A16" s="251">
        <v>2021</v>
      </c>
      <c r="B16" s="249">
        <v>2127.6561120000001</v>
      </c>
      <c r="C16" s="250">
        <v>2339.7496160000001</v>
      </c>
      <c r="D16" s="249">
        <v>576.87591499999996</v>
      </c>
      <c r="E16" s="250">
        <v>6281.4522020000004</v>
      </c>
      <c r="F16" s="249">
        <v>2660.043615</v>
      </c>
      <c r="G16" s="250">
        <v>143.42253199999999</v>
      </c>
      <c r="H16" s="249">
        <v>12001.543880000001</v>
      </c>
      <c r="I16" s="249">
        <v>79.570235999999994</v>
      </c>
      <c r="J16" s="250">
        <v>14208.770227999999</v>
      </c>
    </row>
    <row r="17" spans="1:10" ht="15" customHeight="1">
      <c r="A17" s="251">
        <v>2022</v>
      </c>
      <c r="B17" s="249">
        <v>2561.957555</v>
      </c>
      <c r="C17" s="250">
        <v>3100.1409140000001</v>
      </c>
      <c r="D17" s="249">
        <v>744.01076999999998</v>
      </c>
      <c r="E17" s="250">
        <v>8063.0789519999998</v>
      </c>
      <c r="F17" s="249">
        <v>3632.9674570000002</v>
      </c>
      <c r="G17" s="250">
        <v>176.878658</v>
      </c>
      <c r="H17" s="249">
        <v>15717.076751000001</v>
      </c>
      <c r="I17" s="249">
        <v>104.204218</v>
      </c>
      <c r="J17" s="250">
        <v>18383.238524</v>
      </c>
    </row>
    <row r="18" spans="1:10" ht="15" customHeight="1">
      <c r="A18" s="251" t="s">
        <v>519</v>
      </c>
      <c r="B18" s="249">
        <v>2727.1720220000002</v>
      </c>
      <c r="C18" s="250">
        <v>3244.999734</v>
      </c>
      <c r="D18" s="249">
        <v>726.85969</v>
      </c>
      <c r="E18" s="250">
        <v>7426.086429</v>
      </c>
      <c r="F18" s="249">
        <v>3464.6578679999998</v>
      </c>
      <c r="G18" s="250">
        <v>142.68919199999999</v>
      </c>
      <c r="H18" s="249">
        <v>15005.292913000001</v>
      </c>
      <c r="I18" s="249">
        <v>99.48509</v>
      </c>
      <c r="J18" s="250">
        <v>17831.950024999998</v>
      </c>
    </row>
    <row r="19" spans="1:10" ht="15" customHeight="1" thickBot="1">
      <c r="A19" s="252" t="s">
        <v>520</v>
      </c>
      <c r="B19" s="253">
        <v>2226.0460210517108</v>
      </c>
      <c r="C19" s="254">
        <v>2648.7213450096619</v>
      </c>
      <c r="D19" s="253">
        <v>593.29705194056135</v>
      </c>
      <c r="E19" s="254">
        <v>6061.5208772707028</v>
      </c>
      <c r="F19" s="253">
        <v>2828.0166411031414</v>
      </c>
      <c r="G19" s="254">
        <v>116.46962697488524</v>
      </c>
      <c r="H19" s="253">
        <v>12248.025542298954</v>
      </c>
      <c r="I19" s="253">
        <v>81.204407702181726</v>
      </c>
      <c r="J19" s="254">
        <v>14555.275971052843</v>
      </c>
    </row>
    <row r="20" spans="1:10" ht="24" customHeight="1" thickTop="1">
      <c r="A20" s="118" t="s">
        <v>295</v>
      </c>
      <c r="B20" s="118"/>
      <c r="C20" s="118"/>
      <c r="D20" s="118"/>
      <c r="E20" s="118"/>
      <c r="F20" s="118"/>
      <c r="G20" s="118"/>
      <c r="H20" s="118"/>
      <c r="I20" s="118"/>
      <c r="J20" s="118"/>
    </row>
    <row r="21" spans="1:10">
      <c r="A21" s="240" t="s">
        <v>297</v>
      </c>
      <c r="B21" s="118"/>
      <c r="C21" s="118"/>
      <c r="D21" s="118"/>
      <c r="E21" s="118"/>
      <c r="F21" s="118"/>
      <c r="G21" s="118"/>
      <c r="H21" s="118"/>
      <c r="I21" s="118"/>
      <c r="J21" s="118"/>
    </row>
  </sheetData>
  <mergeCells count="13">
    <mergeCell ref="A1:J1"/>
    <mergeCell ref="A3:J3"/>
    <mergeCell ref="A4:J4"/>
    <mergeCell ref="C6:H6"/>
    <mergeCell ref="C7:C8"/>
    <mergeCell ref="E7:E8"/>
    <mergeCell ref="F7:F8"/>
    <mergeCell ref="G7:G8"/>
    <mergeCell ref="H7:H8"/>
    <mergeCell ref="A6:A8"/>
    <mergeCell ref="B6:B8"/>
    <mergeCell ref="I6:I8"/>
    <mergeCell ref="J6:J8"/>
  </mergeCells>
  <printOptions horizontalCentered="1"/>
  <pageMargins left="0.78740157480314965" right="0.78740157480314965" top="0.59055118110236227" bottom="0.98425196850393704" header="0" footer="0"/>
  <pageSetup paperSize="9" scale="72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5">
    <pageSetUpPr fitToPage="1"/>
  </sheetPr>
  <dimension ref="A1:K20"/>
  <sheetViews>
    <sheetView showGridLines="0" view="pageBreakPreview" zoomScaleNormal="75" zoomScaleSheetLayoutView="100" workbookViewId="0">
      <selection activeCell="K18" sqref="K18"/>
    </sheetView>
  </sheetViews>
  <sheetFormatPr baseColWidth="10" defaultColWidth="11.42578125" defaultRowHeight="12.75"/>
  <cols>
    <col min="1" max="4" width="20.7109375" style="34" customWidth="1"/>
    <col min="5" max="5" width="15" style="34" customWidth="1"/>
    <col min="6" max="6" width="2.7109375" style="34" customWidth="1"/>
    <col min="7" max="16384" width="11.42578125" style="34"/>
  </cols>
  <sheetData>
    <row r="1" spans="1:11" s="3" customFormat="1" ht="18.75">
      <c r="A1" s="520" t="s">
        <v>203</v>
      </c>
      <c r="B1" s="520"/>
      <c r="C1" s="520"/>
      <c r="D1" s="520"/>
      <c r="E1" s="520"/>
      <c r="F1" s="44"/>
      <c r="G1" s="44"/>
      <c r="H1" s="44"/>
      <c r="I1" s="44"/>
      <c r="J1" s="44"/>
      <c r="K1" s="44"/>
    </row>
    <row r="2" spans="1:11" ht="12.75" customHeight="1">
      <c r="A2" s="536"/>
      <c r="B2" s="536"/>
      <c r="C2" s="536"/>
      <c r="D2" s="536"/>
      <c r="E2" s="536"/>
      <c r="F2" s="1"/>
      <c r="G2" s="1"/>
      <c r="H2" s="1"/>
    </row>
    <row r="3" spans="1:11" s="11" customFormat="1" ht="31.15" customHeight="1">
      <c r="A3" s="448" t="s">
        <v>381</v>
      </c>
      <c r="B3" s="448"/>
      <c r="C3" s="448"/>
      <c r="D3" s="448"/>
      <c r="E3" s="448"/>
      <c r="F3" s="30"/>
      <c r="G3" s="30"/>
      <c r="H3" s="19"/>
      <c r="I3" s="19"/>
      <c r="J3" s="19"/>
    </row>
    <row r="4" spans="1:11" s="11" customFormat="1" ht="15" customHeight="1">
      <c r="A4" s="448" t="s">
        <v>241</v>
      </c>
      <c r="B4" s="448"/>
      <c r="C4" s="448"/>
      <c r="D4" s="448"/>
      <c r="E4" s="448"/>
      <c r="F4" s="19"/>
      <c r="G4" s="19"/>
      <c r="H4" s="19"/>
      <c r="I4" s="19"/>
      <c r="J4" s="19"/>
    </row>
    <row r="5" spans="1:11" s="11" customFormat="1" ht="15" customHeight="1">
      <c r="A5" s="448" t="s">
        <v>424</v>
      </c>
      <c r="B5" s="448"/>
      <c r="C5" s="448"/>
      <c r="D5" s="448"/>
      <c r="E5" s="448"/>
      <c r="F5" s="19"/>
      <c r="G5" s="19"/>
      <c r="H5" s="19"/>
      <c r="I5" s="19"/>
      <c r="J5" s="19"/>
    </row>
    <row r="6" spans="1:11" s="8" customFormat="1" ht="14.25" customHeight="1">
      <c r="A6" s="85"/>
      <c r="B6" s="85"/>
      <c r="C6" s="85"/>
      <c r="D6" s="85"/>
      <c r="E6" s="85"/>
    </row>
    <row r="7" spans="1:11" ht="60.75" customHeight="1" thickBot="1">
      <c r="A7" s="255" t="s">
        <v>0</v>
      </c>
      <c r="B7" s="256" t="s">
        <v>78</v>
      </c>
      <c r="C7" s="256" t="s">
        <v>77</v>
      </c>
      <c r="D7" s="256" t="s">
        <v>79</v>
      </c>
      <c r="E7" s="257" t="s">
        <v>4</v>
      </c>
      <c r="F7" s="60"/>
    </row>
    <row r="8" spans="1:11" ht="15" customHeight="1">
      <c r="A8" s="258">
        <v>2014</v>
      </c>
      <c r="B8" s="174">
        <v>733.31372399999998</v>
      </c>
      <c r="C8" s="174">
        <v>1163.411345</v>
      </c>
      <c r="D8" s="174">
        <v>75.369608999999997</v>
      </c>
      <c r="E8" s="175">
        <v>1972.0946779999999</v>
      </c>
      <c r="F8" s="60"/>
    </row>
    <row r="9" spans="1:11" ht="15" customHeight="1">
      <c r="A9" s="259">
        <v>2015</v>
      </c>
      <c r="B9" s="177">
        <v>915.49760700000002</v>
      </c>
      <c r="C9" s="177">
        <v>926.352711</v>
      </c>
      <c r="D9" s="177">
        <v>75.217663999999999</v>
      </c>
      <c r="E9" s="178">
        <v>1917.067982</v>
      </c>
      <c r="F9" s="60"/>
    </row>
    <row r="10" spans="1:11" ht="15" customHeight="1">
      <c r="A10" s="259">
        <v>2016</v>
      </c>
      <c r="B10" s="177">
        <v>861.81603600000005</v>
      </c>
      <c r="C10" s="177">
        <v>793.63280599999996</v>
      </c>
      <c r="D10" s="177">
        <v>72.640545000000003</v>
      </c>
      <c r="E10" s="178">
        <v>1728.089387</v>
      </c>
      <c r="F10" s="60"/>
    </row>
    <row r="11" spans="1:11" ht="15" customHeight="1">
      <c r="A11" s="259">
        <v>2017</v>
      </c>
      <c r="B11" s="177">
        <v>922.73290999999995</v>
      </c>
      <c r="C11" s="177">
        <v>871.301466</v>
      </c>
      <c r="D11" s="177">
        <v>70.822218000000007</v>
      </c>
      <c r="E11" s="178">
        <v>1864.8565940000001</v>
      </c>
      <c r="F11" s="60"/>
    </row>
    <row r="12" spans="1:11" ht="15" customHeight="1">
      <c r="A12" s="260">
        <v>2018</v>
      </c>
      <c r="B12" s="177">
        <v>993.50670100000002</v>
      </c>
      <c r="C12" s="177">
        <v>1009.663353</v>
      </c>
      <c r="D12" s="177">
        <v>70.843915999999993</v>
      </c>
      <c r="E12" s="178">
        <v>2074.01397</v>
      </c>
      <c r="F12" s="60"/>
    </row>
    <row r="13" spans="1:11" ht="15" customHeight="1">
      <c r="A13" s="259">
        <v>2019</v>
      </c>
      <c r="B13" s="177">
        <v>965.95809599999995</v>
      </c>
      <c r="C13" s="177">
        <v>1071.5287350000001</v>
      </c>
      <c r="D13" s="177">
        <v>71.160300000000007</v>
      </c>
      <c r="E13" s="178">
        <v>2108.6471310000002</v>
      </c>
    </row>
    <row r="14" spans="1:11" ht="15" customHeight="1">
      <c r="A14" s="259">
        <v>2020</v>
      </c>
      <c r="B14" s="177">
        <v>824.25752799999998</v>
      </c>
      <c r="C14" s="177">
        <v>859.49390100000005</v>
      </c>
      <c r="D14" s="177">
        <v>70.661272999999994</v>
      </c>
      <c r="E14" s="178">
        <v>1754.4127020000001</v>
      </c>
    </row>
    <row r="15" spans="1:11" ht="15" customHeight="1">
      <c r="A15" s="259">
        <v>2021</v>
      </c>
      <c r="B15" s="177">
        <v>1258.4647649999999</v>
      </c>
      <c r="C15" s="177">
        <v>1035.8254360000001</v>
      </c>
      <c r="D15" s="177">
        <v>74.096636000000004</v>
      </c>
      <c r="E15" s="178">
        <v>2368.386837</v>
      </c>
    </row>
    <row r="16" spans="1:11" ht="15" customHeight="1">
      <c r="A16" s="259">
        <v>2022</v>
      </c>
      <c r="B16" s="177">
        <v>1885.4992199999999</v>
      </c>
      <c r="C16" s="177">
        <v>1621.871979</v>
      </c>
      <c r="D16" s="177">
        <v>84.261364999999998</v>
      </c>
      <c r="E16" s="178">
        <v>3591.632564</v>
      </c>
    </row>
    <row r="17" spans="1:5" ht="15" customHeight="1">
      <c r="A17" s="259" t="s">
        <v>519</v>
      </c>
      <c r="B17" s="177">
        <v>994.09904200000005</v>
      </c>
      <c r="C17" s="177">
        <v>1386.3857680000001</v>
      </c>
      <c r="D17" s="177">
        <v>82.766294000000002</v>
      </c>
      <c r="E17" s="178">
        <v>2463.2511039999999</v>
      </c>
    </row>
    <row r="18" spans="1:5" ht="15" customHeight="1" thickBot="1">
      <c r="A18" s="261" t="s">
        <v>520</v>
      </c>
      <c r="B18" s="181">
        <v>951.74268456716163</v>
      </c>
      <c r="C18" s="181">
        <v>1327.3149424099597</v>
      </c>
      <c r="D18" s="181">
        <v>79.239805608056258</v>
      </c>
      <c r="E18" s="182">
        <v>2358.2974325851774</v>
      </c>
    </row>
    <row r="19" spans="1:5" ht="19.5" customHeight="1">
      <c r="A19" s="118" t="s">
        <v>298</v>
      </c>
      <c r="B19" s="118"/>
      <c r="C19" s="118"/>
      <c r="D19" s="118"/>
      <c r="E19" s="118"/>
    </row>
    <row r="20" spans="1:5">
      <c r="A20" s="118" t="s">
        <v>297</v>
      </c>
      <c r="B20" s="118"/>
      <c r="C20" s="118"/>
      <c r="D20" s="118"/>
      <c r="E20" s="118"/>
    </row>
  </sheetData>
  <mergeCells count="5">
    <mergeCell ref="A1:E1"/>
    <mergeCell ref="A2:E2"/>
    <mergeCell ref="A3:E3"/>
    <mergeCell ref="A4:E4"/>
    <mergeCell ref="A5:E5"/>
  </mergeCells>
  <printOptions horizontalCentered="1"/>
  <pageMargins left="0.9055118110236221" right="0.6692913385826772" top="0.59055118110236227" bottom="0.98425196850393704" header="0.39370078740157483" footer="0"/>
  <pageSetup paperSize="9" scale="86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">
    <pageSetUpPr fitToPage="1"/>
  </sheetPr>
  <dimension ref="A1:V49"/>
  <sheetViews>
    <sheetView showGridLines="0" view="pageBreakPreview" zoomScale="130" zoomScaleNormal="75" zoomScaleSheetLayoutView="130" workbookViewId="0">
      <selection activeCell="K7" sqref="K7"/>
    </sheetView>
  </sheetViews>
  <sheetFormatPr baseColWidth="10" defaultColWidth="11.42578125" defaultRowHeight="12.75"/>
  <cols>
    <col min="1" max="1" width="39.85546875" style="34" customWidth="1"/>
    <col min="2" max="5" width="12.42578125" style="34" customWidth="1"/>
    <col min="6" max="6" width="14.85546875" style="34" customWidth="1"/>
    <col min="7" max="7" width="15.7109375" style="34" customWidth="1"/>
    <col min="8" max="8" width="15.85546875" style="34" customWidth="1"/>
    <col min="9" max="9" width="14.5703125" style="34" customWidth="1"/>
    <col min="10" max="11" width="15.42578125" style="34" customWidth="1"/>
    <col min="12" max="16" width="11.42578125" style="34"/>
    <col min="17" max="17" width="17.140625" style="34" customWidth="1"/>
    <col min="18" max="18" width="14.28515625" style="34" customWidth="1"/>
    <col min="19" max="19" width="11.42578125" style="34"/>
    <col min="20" max="20" width="16.7109375" style="34" customWidth="1"/>
    <col min="21" max="16384" width="11.42578125" style="34"/>
  </cols>
  <sheetData>
    <row r="1" spans="1:22" ht="18.75">
      <c r="A1" s="520" t="s">
        <v>203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</row>
    <row r="2" spans="1:22" ht="13.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22" ht="24.75" customHeight="1">
      <c r="A3" s="537" t="s">
        <v>385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11"/>
    </row>
    <row r="4" spans="1:22" ht="13.5" thickBot="1">
      <c r="A4" s="58"/>
      <c r="B4" s="58"/>
      <c r="C4" s="58"/>
      <c r="D4" s="58"/>
      <c r="F4" s="58"/>
    </row>
    <row r="5" spans="1:22" s="41" customFormat="1" ht="43.5" customHeight="1" thickBot="1">
      <c r="A5" s="262" t="s">
        <v>144</v>
      </c>
      <c r="B5" s="263">
        <v>2015</v>
      </c>
      <c r="C5" s="263">
        <v>2016</v>
      </c>
      <c r="D5" s="263">
        <v>2017</v>
      </c>
      <c r="E5" s="263">
        <v>2018</v>
      </c>
      <c r="F5" s="263">
        <v>2019</v>
      </c>
      <c r="G5" s="263">
        <v>2020</v>
      </c>
      <c r="H5" s="263">
        <v>2021</v>
      </c>
      <c r="I5" s="263">
        <v>2022</v>
      </c>
      <c r="J5" s="264">
        <v>2023</v>
      </c>
      <c r="K5" s="264">
        <v>2024</v>
      </c>
    </row>
    <row r="6" spans="1:22" ht="21" customHeight="1">
      <c r="A6" s="265" t="s">
        <v>357</v>
      </c>
      <c r="B6" s="183">
        <v>34385</v>
      </c>
      <c r="C6" s="183">
        <v>35588</v>
      </c>
      <c r="D6" s="183">
        <v>36310</v>
      </c>
      <c r="E6" s="183">
        <v>37200</v>
      </c>
      <c r="F6" s="183">
        <v>38366</v>
      </c>
      <c r="G6" s="183">
        <v>39419</v>
      </c>
      <c r="H6" s="183">
        <v>40334</v>
      </c>
      <c r="I6" s="183">
        <v>41402</v>
      </c>
      <c r="J6" s="184">
        <v>42590</v>
      </c>
      <c r="K6" s="184">
        <v>34740</v>
      </c>
      <c r="L6" s="186"/>
    </row>
    <row r="7" spans="1:22">
      <c r="A7" s="266" t="s">
        <v>158</v>
      </c>
      <c r="B7" s="185">
        <v>1054631</v>
      </c>
      <c r="C7" s="185">
        <v>1063578</v>
      </c>
      <c r="D7" s="185">
        <v>1073352</v>
      </c>
      <c r="E7" s="185">
        <v>1081686</v>
      </c>
      <c r="F7" s="185">
        <v>1090173</v>
      </c>
      <c r="G7" s="185">
        <v>1095884</v>
      </c>
      <c r="H7" s="185">
        <v>1102374</v>
      </c>
      <c r="I7" s="185">
        <v>1106426</v>
      </c>
      <c r="J7" s="186">
        <v>1108585</v>
      </c>
      <c r="K7" s="186">
        <v>1111983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>
      <c r="A8" s="266" t="s">
        <v>80</v>
      </c>
      <c r="B8" s="185">
        <v>280367</v>
      </c>
      <c r="C8" s="185">
        <v>280546</v>
      </c>
      <c r="D8" s="185">
        <v>280611</v>
      </c>
      <c r="E8" s="185">
        <v>280660</v>
      </c>
      <c r="F8" s="185">
        <v>280686</v>
      </c>
      <c r="G8" s="185">
        <v>280656</v>
      </c>
      <c r="H8" s="185">
        <v>280612</v>
      </c>
      <c r="I8" s="185">
        <v>280549</v>
      </c>
      <c r="J8" s="186">
        <v>280469</v>
      </c>
      <c r="K8" s="186">
        <v>280345</v>
      </c>
      <c r="N8" s="42"/>
      <c r="O8" s="42"/>
    </row>
    <row r="9" spans="1:22">
      <c r="A9" s="266" t="s">
        <v>159</v>
      </c>
      <c r="B9" s="185">
        <v>53092</v>
      </c>
      <c r="C9" s="185">
        <v>53282</v>
      </c>
      <c r="D9" s="185">
        <v>53460</v>
      </c>
      <c r="E9" s="185">
        <v>53258</v>
      </c>
      <c r="F9" s="185">
        <v>53477</v>
      </c>
      <c r="G9" s="185">
        <v>53524</v>
      </c>
      <c r="H9" s="185">
        <v>53553</v>
      </c>
      <c r="I9" s="185">
        <v>53423</v>
      </c>
      <c r="J9" s="186">
        <v>53307</v>
      </c>
      <c r="K9" s="186">
        <v>53157</v>
      </c>
      <c r="N9" s="42"/>
      <c r="O9" s="42"/>
      <c r="P9" s="42"/>
      <c r="Q9" s="42"/>
      <c r="R9" s="42"/>
    </row>
    <row r="10" spans="1:22">
      <c r="A10" s="266" t="s">
        <v>160</v>
      </c>
      <c r="B10" s="185">
        <v>1396</v>
      </c>
      <c r="C10" s="185">
        <v>1414</v>
      </c>
      <c r="D10" s="185">
        <v>1439</v>
      </c>
      <c r="E10" s="185">
        <v>1460</v>
      </c>
      <c r="F10" s="185">
        <v>1474</v>
      </c>
      <c r="G10" s="185">
        <v>1490</v>
      </c>
      <c r="H10" s="185">
        <v>1521</v>
      </c>
      <c r="I10" s="185">
        <v>1520</v>
      </c>
      <c r="J10" s="186">
        <v>1539</v>
      </c>
      <c r="K10" s="186">
        <v>1556</v>
      </c>
      <c r="N10" s="42"/>
    </row>
    <row r="11" spans="1:22">
      <c r="A11" s="266" t="s">
        <v>161</v>
      </c>
      <c r="B11" s="185">
        <v>997</v>
      </c>
      <c r="C11" s="185">
        <v>998</v>
      </c>
      <c r="D11" s="185">
        <v>993</v>
      </c>
      <c r="E11" s="185">
        <v>993</v>
      </c>
      <c r="F11" s="185">
        <v>982</v>
      </c>
      <c r="G11" s="185">
        <v>982</v>
      </c>
      <c r="H11" s="185">
        <v>972</v>
      </c>
      <c r="I11" s="185">
        <v>965</v>
      </c>
      <c r="J11" s="186">
        <v>958</v>
      </c>
      <c r="K11" s="186">
        <v>960</v>
      </c>
    </row>
    <row r="12" spans="1:22">
      <c r="A12" s="266" t="s">
        <v>162</v>
      </c>
      <c r="B12" s="185">
        <v>818</v>
      </c>
      <c r="C12" s="185">
        <v>969</v>
      </c>
      <c r="D12" s="185">
        <v>1023</v>
      </c>
      <c r="E12" s="185">
        <v>1059</v>
      </c>
      <c r="F12" s="185">
        <v>1083</v>
      </c>
      <c r="G12" s="185">
        <v>1098</v>
      </c>
      <c r="H12" s="185">
        <v>1105</v>
      </c>
      <c r="I12" s="185">
        <v>1121</v>
      </c>
      <c r="J12" s="186">
        <v>1143</v>
      </c>
      <c r="K12" s="186">
        <v>1167</v>
      </c>
    </row>
    <row r="13" spans="1:22">
      <c r="A13" s="266" t="s">
        <v>163</v>
      </c>
      <c r="B13" s="185">
        <v>1130</v>
      </c>
      <c r="C13" s="185">
        <v>1138</v>
      </c>
      <c r="D13" s="185">
        <v>1148</v>
      </c>
      <c r="E13" s="185">
        <v>1151</v>
      </c>
      <c r="F13" s="185">
        <v>1149</v>
      </c>
      <c r="G13" s="185">
        <v>1152</v>
      </c>
      <c r="H13" s="185">
        <v>1154</v>
      </c>
      <c r="I13" s="185">
        <v>1148</v>
      </c>
      <c r="J13" s="186">
        <v>1142</v>
      </c>
      <c r="K13" s="186">
        <v>1140</v>
      </c>
    </row>
    <row r="14" spans="1:22">
      <c r="A14" s="266" t="s">
        <v>164</v>
      </c>
      <c r="B14" s="185">
        <v>2122</v>
      </c>
      <c r="C14" s="185">
        <v>2314</v>
      </c>
      <c r="D14" s="185">
        <v>2449</v>
      </c>
      <c r="E14" s="185">
        <v>2624</v>
      </c>
      <c r="F14" s="185">
        <v>2818</v>
      </c>
      <c r="G14" s="185">
        <v>3013</v>
      </c>
      <c r="H14" s="185">
        <v>3243</v>
      </c>
      <c r="I14" s="185">
        <v>3448</v>
      </c>
      <c r="J14" s="186">
        <v>3589</v>
      </c>
      <c r="K14" s="186">
        <v>3705</v>
      </c>
    </row>
    <row r="15" spans="1:22">
      <c r="A15" s="266" t="s">
        <v>165</v>
      </c>
      <c r="B15" s="185">
        <v>2058</v>
      </c>
      <c r="C15" s="185">
        <v>2214</v>
      </c>
      <c r="D15" s="185">
        <v>2401</v>
      </c>
      <c r="E15" s="185">
        <v>2659</v>
      </c>
      <c r="F15" s="185">
        <v>2930</v>
      </c>
      <c r="G15" s="185">
        <v>3123</v>
      </c>
      <c r="H15" s="185">
        <v>3321</v>
      </c>
      <c r="I15" s="185">
        <v>3511</v>
      </c>
      <c r="J15" s="186">
        <v>3707</v>
      </c>
      <c r="K15" s="186">
        <v>3941</v>
      </c>
    </row>
    <row r="16" spans="1:22">
      <c r="A16" s="266" t="s">
        <v>166</v>
      </c>
      <c r="B16" s="185">
        <v>6397</v>
      </c>
      <c r="C16" s="185">
        <v>7069</v>
      </c>
      <c r="D16" s="185">
        <v>7853</v>
      </c>
      <c r="E16" s="185">
        <v>8845</v>
      </c>
      <c r="F16" s="185">
        <v>9934</v>
      </c>
      <c r="G16" s="185">
        <v>10909</v>
      </c>
      <c r="H16" s="185">
        <v>11870</v>
      </c>
      <c r="I16" s="185">
        <v>12793</v>
      </c>
      <c r="J16" s="186">
        <v>13626</v>
      </c>
      <c r="K16" s="186">
        <v>14524</v>
      </c>
    </row>
    <row r="17" spans="1:11">
      <c r="A17" s="266" t="s">
        <v>167</v>
      </c>
      <c r="B17" s="185">
        <v>3428</v>
      </c>
      <c r="C17" s="185">
        <v>3459</v>
      </c>
      <c r="D17" s="185">
        <v>3470</v>
      </c>
      <c r="E17" s="185">
        <v>3467</v>
      </c>
      <c r="F17" s="185">
        <v>3461</v>
      </c>
      <c r="G17" s="185">
        <v>3441</v>
      </c>
      <c r="H17" s="185">
        <v>3456</v>
      </c>
      <c r="I17" s="185">
        <v>3465</v>
      </c>
      <c r="J17" s="186">
        <v>3472</v>
      </c>
      <c r="K17" s="186">
        <v>3482</v>
      </c>
    </row>
    <row r="18" spans="1:11" ht="13.5" thickBot="1">
      <c r="A18" s="267" t="s">
        <v>168</v>
      </c>
      <c r="B18" s="188">
        <v>1348</v>
      </c>
      <c r="C18" s="188">
        <v>1493</v>
      </c>
      <c r="D18" s="188">
        <v>1650</v>
      </c>
      <c r="E18" s="188">
        <v>1827</v>
      </c>
      <c r="F18" s="188">
        <v>1990</v>
      </c>
      <c r="G18" s="188">
        <v>2213</v>
      </c>
      <c r="H18" s="188">
        <v>2423</v>
      </c>
      <c r="I18" s="188">
        <v>2571</v>
      </c>
      <c r="J18" s="189">
        <v>2790</v>
      </c>
      <c r="K18" s="189">
        <v>3020</v>
      </c>
    </row>
    <row r="19" spans="1:11">
      <c r="B19" s="382">
        <f>SUM(B6:B18)</f>
        <v>1442169</v>
      </c>
      <c r="C19" s="382">
        <f t="shared" ref="C19:K19" si="0">SUM(C6:C18)</f>
        <v>1454062</v>
      </c>
      <c r="D19" s="382">
        <f t="shared" si="0"/>
        <v>1466159</v>
      </c>
      <c r="E19" s="382">
        <f t="shared" si="0"/>
        <v>1476889</v>
      </c>
      <c r="F19" s="382">
        <f t="shared" si="0"/>
        <v>1488523</v>
      </c>
      <c r="G19" s="382">
        <f t="shared" si="0"/>
        <v>1496904</v>
      </c>
      <c r="H19" s="382">
        <f t="shared" si="0"/>
        <v>1505938</v>
      </c>
      <c r="I19" s="382">
        <f t="shared" si="0"/>
        <v>1512342</v>
      </c>
      <c r="J19" s="382">
        <f t="shared" si="0"/>
        <v>1516917</v>
      </c>
      <c r="K19" s="382">
        <f t="shared" si="0"/>
        <v>1513720</v>
      </c>
    </row>
    <row r="26" spans="1:11">
      <c r="D26" s="37"/>
    </row>
    <row r="31" spans="1:11">
      <c r="E31" s="37"/>
    </row>
    <row r="32" spans="1:11">
      <c r="D32" s="37"/>
    </row>
    <row r="33" spans="1:4">
      <c r="D33" s="37"/>
    </row>
    <row r="47" spans="1:4">
      <c r="A47" s="118" t="s">
        <v>247</v>
      </c>
    </row>
    <row r="48" spans="1:4">
      <c r="A48" s="118" t="s">
        <v>434</v>
      </c>
    </row>
    <row r="49" spans="1:1">
      <c r="A49" s="118" t="s">
        <v>248</v>
      </c>
    </row>
  </sheetData>
  <mergeCells count="2">
    <mergeCell ref="A3:K3"/>
    <mergeCell ref="A1:K1"/>
  </mergeCells>
  <phoneticPr fontId="10" type="noConversion"/>
  <printOptions horizontalCentered="1"/>
  <pageMargins left="0.59055118110236227" right="0.78740157480314965" top="0.19685039370078741" bottom="0.19685039370078741" header="0" footer="0"/>
  <pageSetup paperSize="9" scale="69" orientation="landscape" r:id="rId1"/>
  <headerFooter alignWithMargins="0"/>
  <ignoredErrors>
    <ignoredError sqref="B19:K19" formulaRange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21">
    <pageSetUpPr fitToPage="1"/>
  </sheetPr>
  <dimension ref="A1:L57"/>
  <sheetViews>
    <sheetView showGridLines="0" view="pageBreakPreview" zoomScale="115" zoomScaleNormal="75" zoomScaleSheetLayoutView="115" workbookViewId="0">
      <selection activeCell="B22" sqref="B22:C22"/>
    </sheetView>
  </sheetViews>
  <sheetFormatPr baseColWidth="10" defaultColWidth="11.42578125" defaultRowHeight="12.75"/>
  <cols>
    <col min="1" max="6" width="16.7109375" style="34" customWidth="1"/>
    <col min="7" max="7" width="17.85546875" style="34" customWidth="1"/>
    <col min="8" max="8" width="5" style="34" customWidth="1"/>
    <col min="9" max="16384" width="11.42578125" style="34"/>
  </cols>
  <sheetData>
    <row r="1" spans="1:11" s="3" customFormat="1" ht="18.75">
      <c r="A1" s="520" t="s">
        <v>203</v>
      </c>
      <c r="B1" s="520"/>
      <c r="C1" s="520"/>
      <c r="D1" s="520"/>
      <c r="E1" s="520"/>
      <c r="F1" s="520"/>
      <c r="G1" s="520"/>
    </row>
    <row r="2" spans="1:11" ht="13.5">
      <c r="A2" s="91"/>
      <c r="B2" s="91"/>
      <c r="C2" s="91"/>
      <c r="D2" s="91"/>
      <c r="E2" s="91"/>
      <c r="F2" s="91"/>
      <c r="G2" s="91"/>
    </row>
    <row r="3" spans="1:11" s="11" customFormat="1" ht="30" customHeight="1">
      <c r="A3" s="448" t="s">
        <v>524</v>
      </c>
      <c r="B3" s="448"/>
      <c r="C3" s="448"/>
      <c r="D3" s="448"/>
      <c r="E3" s="448"/>
      <c r="F3" s="448"/>
      <c r="G3" s="448"/>
    </row>
    <row r="4" spans="1:11" ht="13.5" thickBot="1">
      <c r="A4" s="58"/>
      <c r="B4" s="58"/>
      <c r="C4" s="58"/>
      <c r="D4" s="58"/>
      <c r="E4" s="58"/>
      <c r="F4" s="58"/>
      <c r="G4" s="58"/>
    </row>
    <row r="5" spans="1:11" ht="22.5" customHeight="1">
      <c r="A5" s="532" t="s">
        <v>0</v>
      </c>
      <c r="B5" s="530" t="s">
        <v>142</v>
      </c>
      <c r="C5" s="530"/>
      <c r="D5" s="530"/>
      <c r="E5" s="530"/>
      <c r="F5" s="530" t="s">
        <v>80</v>
      </c>
      <c r="G5" s="538" t="s">
        <v>159</v>
      </c>
    </row>
    <row r="6" spans="1:11" ht="21.75" customHeight="1">
      <c r="A6" s="533"/>
      <c r="B6" s="531" t="s">
        <v>145</v>
      </c>
      <c r="C6" s="531"/>
      <c r="D6" s="247" t="s">
        <v>210</v>
      </c>
      <c r="E6" s="531" t="s">
        <v>4</v>
      </c>
      <c r="F6" s="531"/>
      <c r="G6" s="539"/>
    </row>
    <row r="7" spans="1:11" ht="21.75" customHeight="1" thickBot="1">
      <c r="A7" s="512"/>
      <c r="B7" s="236" t="s">
        <v>81</v>
      </c>
      <c r="C7" s="236" t="s">
        <v>82</v>
      </c>
      <c r="D7" s="200" t="s">
        <v>211</v>
      </c>
      <c r="E7" s="514"/>
      <c r="F7" s="514"/>
      <c r="G7" s="540"/>
    </row>
    <row r="8" spans="1:11" ht="16.5" customHeight="1">
      <c r="A8" s="268">
        <v>2010</v>
      </c>
      <c r="B8" s="183">
        <v>121</v>
      </c>
      <c r="C8" s="183">
        <v>10217</v>
      </c>
      <c r="D8" s="183">
        <v>210</v>
      </c>
      <c r="E8" s="183">
        <v>10548</v>
      </c>
      <c r="F8" s="183">
        <v>463</v>
      </c>
      <c r="G8" s="184">
        <v>336</v>
      </c>
      <c r="J8" s="42"/>
      <c r="K8" s="42"/>
    </row>
    <row r="9" spans="1:11" ht="16.5" customHeight="1">
      <c r="A9" s="260">
        <v>2011</v>
      </c>
      <c r="B9" s="185">
        <v>91</v>
      </c>
      <c r="C9" s="185">
        <v>9759</v>
      </c>
      <c r="D9" s="185">
        <v>152</v>
      </c>
      <c r="E9" s="185">
        <v>10002</v>
      </c>
      <c r="F9" s="185">
        <v>366</v>
      </c>
      <c r="G9" s="186">
        <v>362</v>
      </c>
      <c r="J9" s="42"/>
      <c r="K9" s="42"/>
    </row>
    <row r="10" spans="1:11" ht="16.5" customHeight="1">
      <c r="A10" s="260">
        <v>2012</v>
      </c>
      <c r="B10" s="185">
        <v>71</v>
      </c>
      <c r="C10" s="185">
        <v>8475</v>
      </c>
      <c r="D10" s="185">
        <v>109</v>
      </c>
      <c r="E10" s="185">
        <v>8655</v>
      </c>
      <c r="F10" s="185">
        <v>315</v>
      </c>
      <c r="G10" s="186">
        <v>380</v>
      </c>
      <c r="J10" s="42"/>
      <c r="K10" s="42"/>
    </row>
    <row r="11" spans="1:11" ht="16.5" customHeight="1">
      <c r="A11" s="260">
        <v>2013</v>
      </c>
      <c r="B11" s="185">
        <v>55</v>
      </c>
      <c r="C11" s="185">
        <v>8629</v>
      </c>
      <c r="D11" s="185">
        <v>175</v>
      </c>
      <c r="E11" s="185">
        <v>8859</v>
      </c>
      <c r="F11" s="185">
        <v>287</v>
      </c>
      <c r="G11" s="186">
        <v>361</v>
      </c>
      <c r="J11" s="42"/>
      <c r="K11" s="42"/>
    </row>
    <row r="12" spans="1:11" ht="16.5" customHeight="1">
      <c r="A12" s="260">
        <v>2014</v>
      </c>
      <c r="B12" s="185">
        <v>73</v>
      </c>
      <c r="C12" s="185">
        <v>9698</v>
      </c>
      <c r="D12" s="185">
        <v>233</v>
      </c>
      <c r="E12" s="185">
        <v>10004</v>
      </c>
      <c r="F12" s="185">
        <v>248</v>
      </c>
      <c r="G12" s="186">
        <v>360</v>
      </c>
      <c r="J12" s="42"/>
      <c r="K12" s="42"/>
    </row>
    <row r="13" spans="1:11" ht="16.5" customHeight="1">
      <c r="A13" s="260">
        <v>2015</v>
      </c>
      <c r="B13" s="185">
        <v>59</v>
      </c>
      <c r="C13" s="185">
        <v>10134</v>
      </c>
      <c r="D13" s="185">
        <v>394</v>
      </c>
      <c r="E13" s="185">
        <v>10587</v>
      </c>
      <c r="F13" s="185">
        <v>257</v>
      </c>
      <c r="G13" s="186">
        <v>305</v>
      </c>
      <c r="J13" s="42"/>
      <c r="K13" s="42"/>
    </row>
    <row r="14" spans="1:11" ht="16.5" customHeight="1">
      <c r="A14" s="260">
        <v>2016</v>
      </c>
      <c r="B14" s="185">
        <v>31</v>
      </c>
      <c r="C14" s="185">
        <v>10906</v>
      </c>
      <c r="D14" s="185">
        <v>512</v>
      </c>
      <c r="E14" s="185">
        <v>11449</v>
      </c>
      <c r="F14" s="185">
        <v>209</v>
      </c>
      <c r="G14" s="186">
        <v>302</v>
      </c>
      <c r="J14" s="42"/>
      <c r="K14" s="42"/>
    </row>
    <row r="15" spans="1:11" ht="16.5" customHeight="1">
      <c r="A15" s="260">
        <v>2017</v>
      </c>
      <c r="B15" s="185">
        <v>32</v>
      </c>
      <c r="C15" s="185">
        <v>11743</v>
      </c>
      <c r="D15" s="185">
        <v>682</v>
      </c>
      <c r="E15" s="185">
        <v>12457</v>
      </c>
      <c r="F15" s="185">
        <v>231</v>
      </c>
      <c r="G15" s="186">
        <v>301</v>
      </c>
      <c r="J15" s="42"/>
      <c r="K15" s="42"/>
    </row>
    <row r="16" spans="1:11" ht="16.5" customHeight="1">
      <c r="A16" s="260">
        <v>2018</v>
      </c>
      <c r="B16" s="185">
        <v>25</v>
      </c>
      <c r="C16" s="185">
        <v>10448</v>
      </c>
      <c r="D16" s="185">
        <v>860</v>
      </c>
      <c r="E16" s="185">
        <v>11333</v>
      </c>
      <c r="F16" s="185">
        <v>204</v>
      </c>
      <c r="G16" s="186">
        <v>284</v>
      </c>
      <c r="J16" s="42"/>
      <c r="K16" s="42"/>
    </row>
    <row r="17" spans="1:12" ht="16.5" customHeight="1">
      <c r="A17" s="260">
        <v>2019</v>
      </c>
      <c r="B17" s="185">
        <v>10</v>
      </c>
      <c r="C17" s="185">
        <v>10945</v>
      </c>
      <c r="D17" s="185">
        <v>1132</v>
      </c>
      <c r="E17" s="185">
        <v>12087</v>
      </c>
      <c r="F17" s="185">
        <v>228</v>
      </c>
      <c r="G17" s="186">
        <v>200</v>
      </c>
      <c r="J17" s="42"/>
      <c r="K17" s="42"/>
    </row>
    <row r="18" spans="1:12" ht="16.5" customHeight="1">
      <c r="A18" s="260">
        <v>2020</v>
      </c>
      <c r="B18" s="185">
        <v>1</v>
      </c>
      <c r="C18" s="185">
        <v>9572</v>
      </c>
      <c r="D18" s="185">
        <v>1047</v>
      </c>
      <c r="E18" s="185">
        <v>10620</v>
      </c>
      <c r="F18" s="185">
        <v>150</v>
      </c>
      <c r="G18" s="186">
        <v>215</v>
      </c>
      <c r="J18" s="42"/>
      <c r="K18" s="42"/>
    </row>
    <row r="19" spans="1:12" ht="16.5" customHeight="1">
      <c r="A19" s="260">
        <v>2021</v>
      </c>
      <c r="B19" s="185">
        <v>25</v>
      </c>
      <c r="C19" s="185">
        <v>10616</v>
      </c>
      <c r="D19" s="185">
        <v>934</v>
      </c>
      <c r="E19" s="185">
        <v>11593</v>
      </c>
      <c r="F19" s="185">
        <v>105</v>
      </c>
      <c r="G19" s="186">
        <v>273</v>
      </c>
      <c r="J19" s="42"/>
      <c r="K19" s="42"/>
    </row>
    <row r="20" spans="1:12" ht="16.5" customHeight="1">
      <c r="A20" s="260">
        <v>2022</v>
      </c>
      <c r="B20" s="185">
        <v>37</v>
      </c>
      <c r="C20" s="185">
        <v>9053</v>
      </c>
      <c r="D20" s="185">
        <v>1110</v>
      </c>
      <c r="E20" s="185">
        <v>10200</v>
      </c>
      <c r="F20" s="185">
        <v>101</v>
      </c>
      <c r="G20" s="186">
        <v>190</v>
      </c>
      <c r="J20" s="42"/>
      <c r="K20" s="42"/>
    </row>
    <row r="21" spans="1:12" ht="16.5" customHeight="1">
      <c r="A21" s="260">
        <v>2023</v>
      </c>
      <c r="B21" s="185">
        <v>24</v>
      </c>
      <c r="C21" s="185">
        <v>7361</v>
      </c>
      <c r="D21" s="185">
        <v>1282</v>
      </c>
      <c r="E21" s="185">
        <v>8667</v>
      </c>
      <c r="F21" s="185">
        <v>104</v>
      </c>
      <c r="G21" s="186">
        <v>217</v>
      </c>
      <c r="J21" s="42"/>
      <c r="K21" s="42"/>
    </row>
    <row r="22" spans="1:12" ht="16.5" customHeight="1" thickBot="1">
      <c r="A22" s="269">
        <v>2024</v>
      </c>
      <c r="B22" s="188">
        <v>37</v>
      </c>
      <c r="C22" s="188">
        <v>10305</v>
      </c>
      <c r="D22" s="188">
        <v>2024</v>
      </c>
      <c r="E22" s="188">
        <v>10342</v>
      </c>
      <c r="F22" s="188">
        <v>78</v>
      </c>
      <c r="G22" s="189">
        <v>177</v>
      </c>
      <c r="J22" s="42"/>
      <c r="K22" s="42"/>
      <c r="L22" s="42"/>
    </row>
    <row r="23" spans="1:12">
      <c r="A23" s="118"/>
      <c r="B23" s="118"/>
      <c r="C23" s="118"/>
      <c r="D23" s="118"/>
      <c r="E23" s="118"/>
      <c r="F23" s="118"/>
      <c r="G23" s="118"/>
    </row>
    <row r="24" spans="1:12">
      <c r="A24" s="118" t="s">
        <v>347</v>
      </c>
      <c r="B24" s="118"/>
      <c r="C24" s="118"/>
      <c r="D24" s="118"/>
      <c r="E24" s="118"/>
      <c r="F24" s="118"/>
      <c r="G24" s="118"/>
    </row>
    <row r="29" spans="1:12">
      <c r="B29" s="43"/>
    </row>
    <row r="54" spans="1:7">
      <c r="A54" s="118" t="s">
        <v>247</v>
      </c>
      <c r="B54" s="118"/>
      <c r="C54" s="118"/>
      <c r="D54" s="118"/>
      <c r="E54" s="118"/>
      <c r="F54" s="118"/>
      <c r="G54" s="118"/>
    </row>
    <row r="55" spans="1:7">
      <c r="A55" s="118" t="s">
        <v>435</v>
      </c>
      <c r="B55" s="118"/>
      <c r="C55" s="118"/>
      <c r="D55" s="118"/>
      <c r="E55" s="118"/>
      <c r="F55" s="118"/>
      <c r="G55" s="118"/>
    </row>
    <row r="56" spans="1:7">
      <c r="A56" s="118" t="s">
        <v>336</v>
      </c>
      <c r="B56" s="118"/>
      <c r="C56" s="118"/>
      <c r="D56" s="118"/>
      <c r="E56" s="118"/>
      <c r="F56" s="118"/>
      <c r="G56" s="118"/>
    </row>
    <row r="57" spans="1:7">
      <c r="A57" s="118" t="s">
        <v>522</v>
      </c>
    </row>
  </sheetData>
  <mergeCells count="8">
    <mergeCell ref="B6:C6"/>
    <mergeCell ref="A1:G1"/>
    <mergeCell ref="B5:E5"/>
    <mergeCell ref="E6:E7"/>
    <mergeCell ref="F5:F7"/>
    <mergeCell ref="G5:G7"/>
    <mergeCell ref="A3:G3"/>
    <mergeCell ref="A5:A7"/>
  </mergeCells>
  <phoneticPr fontId="10" type="noConversion"/>
  <printOptions horizontalCentered="1"/>
  <pageMargins left="0.4" right="0.43" top="0.5" bottom="0.19685039370078741" header="0" footer="0"/>
  <pageSetup paperSize="9" scale="78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3">
    <pageSetUpPr fitToPage="1"/>
  </sheetPr>
  <dimension ref="A1:G38"/>
  <sheetViews>
    <sheetView showGridLines="0" view="pageBreakPreview" zoomScale="130" zoomScaleNormal="75" zoomScaleSheetLayoutView="130" workbookViewId="0">
      <selection activeCell="F23" sqref="F23"/>
    </sheetView>
  </sheetViews>
  <sheetFormatPr baseColWidth="10" defaultColWidth="11.42578125" defaultRowHeight="12.75"/>
  <cols>
    <col min="1" max="1" width="15.7109375" style="34" customWidth="1"/>
    <col min="2" max="2" width="26" style="34" customWidth="1"/>
    <col min="3" max="3" width="26.140625" style="34" customWidth="1"/>
    <col min="4" max="4" width="26.7109375" style="34" customWidth="1"/>
    <col min="5" max="5" width="27.140625" style="34" customWidth="1"/>
    <col min="6" max="6" width="25.28515625" style="34" customWidth="1"/>
    <col min="7" max="7" width="27.42578125" style="34" customWidth="1"/>
    <col min="8" max="8" width="4.28515625" style="34" customWidth="1"/>
    <col min="9" max="16384" width="11.42578125" style="34"/>
  </cols>
  <sheetData>
    <row r="1" spans="1:7" s="3" customFormat="1" ht="18.75">
      <c r="A1" s="520" t="s">
        <v>203</v>
      </c>
      <c r="B1" s="520"/>
      <c r="C1" s="520"/>
      <c r="D1" s="520"/>
      <c r="E1" s="520"/>
      <c r="F1" s="520"/>
      <c r="G1" s="520"/>
    </row>
    <row r="2" spans="1:7" ht="13.5">
      <c r="A2" s="91"/>
      <c r="B2" s="91"/>
      <c r="C2" s="91"/>
      <c r="D2" s="91"/>
      <c r="E2" s="91"/>
      <c r="F2" s="91"/>
      <c r="G2" s="91"/>
    </row>
    <row r="3" spans="1:7" s="11" customFormat="1" ht="15.75">
      <c r="A3" s="449" t="s">
        <v>386</v>
      </c>
      <c r="B3" s="449"/>
      <c r="C3" s="449"/>
      <c r="D3" s="449"/>
      <c r="E3" s="449"/>
      <c r="F3" s="449"/>
      <c r="G3" s="449"/>
    </row>
    <row r="4" spans="1:7" s="8" customFormat="1" ht="15" customHeight="1">
      <c r="A4" s="542" t="s">
        <v>246</v>
      </c>
      <c r="B4" s="542"/>
      <c r="C4" s="542"/>
      <c r="D4" s="542"/>
      <c r="E4" s="542"/>
      <c r="F4" s="542"/>
      <c r="G4" s="542"/>
    </row>
    <row r="5" spans="1:7" ht="13.5" thickBot="1">
      <c r="A5" s="58"/>
      <c r="B5" s="58"/>
      <c r="C5" s="58"/>
      <c r="D5" s="58"/>
      <c r="E5" s="58"/>
      <c r="F5" s="58"/>
      <c r="G5" s="58"/>
    </row>
    <row r="6" spans="1:7" ht="21.6" customHeight="1">
      <c r="A6" s="532" t="s">
        <v>0</v>
      </c>
      <c r="B6" s="530" t="s">
        <v>142</v>
      </c>
      <c r="C6" s="530"/>
      <c r="D6" s="530" t="s">
        <v>80</v>
      </c>
      <c r="E6" s="530"/>
      <c r="F6" s="478" t="s">
        <v>159</v>
      </c>
      <c r="G6" s="480"/>
    </row>
    <row r="7" spans="1:7" ht="15.6" customHeight="1">
      <c r="A7" s="533"/>
      <c r="B7" s="531"/>
      <c r="C7" s="531"/>
      <c r="D7" s="531"/>
      <c r="E7" s="531"/>
      <c r="F7" s="543" t="s">
        <v>212</v>
      </c>
      <c r="G7" s="544"/>
    </row>
    <row r="8" spans="1:7" ht="25.5" customHeight="1" thickBot="1">
      <c r="A8" s="512"/>
      <c r="B8" s="236" t="s">
        <v>83</v>
      </c>
      <c r="C8" s="236" t="s">
        <v>84</v>
      </c>
      <c r="D8" s="236" t="s">
        <v>83</v>
      </c>
      <c r="E8" s="236" t="s">
        <v>84</v>
      </c>
      <c r="F8" s="236" t="s">
        <v>83</v>
      </c>
      <c r="G8" s="270" t="s">
        <v>84</v>
      </c>
    </row>
    <row r="9" spans="1:7" ht="16.5" customHeight="1">
      <c r="A9" s="268">
        <v>2010</v>
      </c>
      <c r="B9" s="183">
        <v>1049950</v>
      </c>
      <c r="C9" s="183">
        <v>67913256</v>
      </c>
      <c r="D9" s="183">
        <v>280515</v>
      </c>
      <c r="E9" s="183">
        <v>3564803</v>
      </c>
      <c r="F9" s="183">
        <v>52178</v>
      </c>
      <c r="G9" s="184">
        <v>5929351</v>
      </c>
    </row>
    <row r="10" spans="1:7" ht="16.5" customHeight="1">
      <c r="A10" s="260">
        <v>2011</v>
      </c>
      <c r="B10" s="185">
        <v>1058414</v>
      </c>
      <c r="C10" s="185">
        <v>68448849</v>
      </c>
      <c r="D10" s="185">
        <v>279105</v>
      </c>
      <c r="E10" s="185">
        <v>3538303</v>
      </c>
      <c r="F10" s="185">
        <v>52301</v>
      </c>
      <c r="G10" s="186">
        <v>6056073</v>
      </c>
    </row>
    <row r="11" spans="1:7" ht="16.5" customHeight="1">
      <c r="A11" s="260">
        <v>2012</v>
      </c>
      <c r="B11" s="185">
        <v>1065508</v>
      </c>
      <c r="C11" s="185">
        <v>69368047</v>
      </c>
      <c r="D11" s="185">
        <v>279416</v>
      </c>
      <c r="E11" s="185">
        <v>3542932</v>
      </c>
      <c r="F11" s="185">
        <v>52501</v>
      </c>
      <c r="G11" s="186">
        <v>6161237</v>
      </c>
    </row>
    <row r="12" spans="1:7" ht="16.5" customHeight="1">
      <c r="A12" s="260">
        <v>2013</v>
      </c>
      <c r="B12" s="185">
        <v>1072372</v>
      </c>
      <c r="C12" s="185">
        <v>70265302</v>
      </c>
      <c r="D12" s="185">
        <v>279766</v>
      </c>
      <c r="E12" s="185">
        <v>3546668</v>
      </c>
      <c r="F12" s="185">
        <v>52693</v>
      </c>
      <c r="G12" s="186">
        <v>6268242</v>
      </c>
    </row>
    <row r="13" spans="1:7" ht="16.5" customHeight="1">
      <c r="A13" s="260">
        <v>2014</v>
      </c>
      <c r="B13" s="185">
        <v>1080176</v>
      </c>
      <c r="C13" s="185">
        <v>71306259</v>
      </c>
      <c r="D13" s="185">
        <v>280127</v>
      </c>
      <c r="E13" s="185">
        <v>3550003</v>
      </c>
      <c r="F13" s="185">
        <v>52915</v>
      </c>
      <c r="G13" s="186">
        <v>6372447</v>
      </c>
    </row>
    <row r="14" spans="1:7" ht="16.5" customHeight="1">
      <c r="A14" s="260">
        <v>2015</v>
      </c>
      <c r="B14" s="185">
        <v>1089016</v>
      </c>
      <c r="C14" s="185">
        <v>72461556</v>
      </c>
      <c r="D14" s="185">
        <v>280367</v>
      </c>
      <c r="E14" s="185">
        <v>3551840</v>
      </c>
      <c r="F14" s="185">
        <v>53092</v>
      </c>
      <c r="G14" s="186">
        <v>6467950</v>
      </c>
    </row>
    <row r="15" spans="1:7" ht="16.5" customHeight="1">
      <c r="A15" s="260">
        <v>2016</v>
      </c>
      <c r="B15" s="185">
        <v>1099166</v>
      </c>
      <c r="C15" s="185">
        <v>72737264</v>
      </c>
      <c r="D15" s="185">
        <v>280546</v>
      </c>
      <c r="E15" s="185">
        <v>3552665</v>
      </c>
      <c r="F15" s="185">
        <v>53282</v>
      </c>
      <c r="G15" s="186">
        <v>6566086</v>
      </c>
    </row>
    <row r="16" spans="1:7" ht="16.5" customHeight="1">
      <c r="A16" s="260">
        <v>2017</v>
      </c>
      <c r="B16" s="185">
        <v>1109662</v>
      </c>
      <c r="C16" s="185">
        <v>74022027</v>
      </c>
      <c r="D16" s="185">
        <v>280611</v>
      </c>
      <c r="E16" s="185">
        <v>3503537</v>
      </c>
      <c r="F16" s="185">
        <v>53460</v>
      </c>
      <c r="G16" s="186">
        <v>6578498</v>
      </c>
    </row>
    <row r="17" spans="1:7" ht="16.5" customHeight="1">
      <c r="A17" s="260">
        <v>2018</v>
      </c>
      <c r="B17" s="185">
        <v>1118886</v>
      </c>
      <c r="C17" s="185">
        <v>75212200</v>
      </c>
      <c r="D17" s="185">
        <v>280660</v>
      </c>
      <c r="E17" s="185">
        <v>3502916</v>
      </c>
      <c r="F17" s="185">
        <v>53528</v>
      </c>
      <c r="G17" s="186">
        <v>6657392</v>
      </c>
    </row>
    <row r="18" spans="1:7" ht="16.5" customHeight="1">
      <c r="A18" s="260">
        <v>2019</v>
      </c>
      <c r="B18" s="185">
        <v>1128539</v>
      </c>
      <c r="C18" s="185">
        <v>76495842</v>
      </c>
      <c r="D18" s="185">
        <v>280686</v>
      </c>
      <c r="E18" s="185">
        <v>3501953</v>
      </c>
      <c r="F18" s="185">
        <v>53477</v>
      </c>
      <c r="G18" s="186">
        <v>6704710</v>
      </c>
    </row>
    <row r="19" spans="1:7" ht="16.5" customHeight="1">
      <c r="A19" s="260">
        <v>2020</v>
      </c>
      <c r="B19" s="185">
        <v>1135303</v>
      </c>
      <c r="C19" s="185">
        <v>77537516</v>
      </c>
      <c r="D19" s="185">
        <v>280656</v>
      </c>
      <c r="E19" s="185">
        <v>3500995</v>
      </c>
      <c r="F19" s="185">
        <v>53524</v>
      </c>
      <c r="G19" s="186">
        <v>6764797</v>
      </c>
    </row>
    <row r="20" spans="1:7" ht="16.5" customHeight="1">
      <c r="A20" s="260">
        <v>2021</v>
      </c>
      <c r="B20" s="185">
        <v>1142708</v>
      </c>
      <c r="C20" s="185">
        <v>78654253</v>
      </c>
      <c r="D20" s="185">
        <v>280612</v>
      </c>
      <c r="E20" s="185">
        <v>3497039</v>
      </c>
      <c r="F20" s="185">
        <v>53553</v>
      </c>
      <c r="G20" s="186">
        <v>6849557</v>
      </c>
    </row>
    <row r="21" spans="1:7" ht="16.5" customHeight="1">
      <c r="A21" s="260">
        <v>2022</v>
      </c>
      <c r="B21" s="185">
        <v>1147828</v>
      </c>
      <c r="C21" s="185">
        <v>79630224</v>
      </c>
      <c r="D21" s="185">
        <v>280549</v>
      </c>
      <c r="E21" s="185">
        <v>3498214</v>
      </c>
      <c r="F21" s="185">
        <v>53423</v>
      </c>
      <c r="G21" s="186">
        <v>6885891</v>
      </c>
    </row>
    <row r="22" spans="1:7" ht="16.5" customHeight="1">
      <c r="A22" s="260">
        <v>2023</v>
      </c>
      <c r="B22" s="185">
        <v>1151175</v>
      </c>
      <c r="C22" s="185">
        <v>59911720</v>
      </c>
      <c r="D22" s="185">
        <v>280469</v>
      </c>
      <c r="E22" s="185">
        <v>2607205</v>
      </c>
      <c r="F22" s="185">
        <v>53307</v>
      </c>
      <c r="G22" s="186">
        <v>5162171</v>
      </c>
    </row>
    <row r="23" spans="1:7" ht="16.5" customHeight="1" thickBot="1">
      <c r="A23" s="269">
        <v>2024</v>
      </c>
      <c r="B23" s="188">
        <v>1156472</v>
      </c>
      <c r="C23" s="188">
        <v>60634404</v>
      </c>
      <c r="D23" s="188">
        <v>280345</v>
      </c>
      <c r="E23" s="188">
        <v>2605621</v>
      </c>
      <c r="F23" s="188">
        <v>53157</v>
      </c>
      <c r="G23" s="189">
        <v>5179259</v>
      </c>
    </row>
    <row r="24" spans="1:7" ht="21.75" customHeight="1">
      <c r="A24" s="541" t="s">
        <v>247</v>
      </c>
      <c r="B24" s="541"/>
      <c r="C24" s="541"/>
      <c r="D24" s="541"/>
      <c r="E24" s="541"/>
      <c r="F24" s="541"/>
      <c r="G24" s="541"/>
    </row>
    <row r="25" spans="1:7">
      <c r="A25" s="541" t="s">
        <v>436</v>
      </c>
      <c r="B25" s="541"/>
      <c r="C25" s="541"/>
      <c r="D25" s="541"/>
      <c r="E25" s="541"/>
      <c r="F25" s="541"/>
      <c r="G25" s="541"/>
    </row>
    <row r="26" spans="1:7">
      <c r="A26" s="541" t="s">
        <v>248</v>
      </c>
      <c r="B26" s="541"/>
      <c r="C26" s="541"/>
      <c r="D26" s="541"/>
      <c r="E26" s="541"/>
      <c r="F26" s="541"/>
      <c r="G26" s="541"/>
    </row>
    <row r="27" spans="1:7">
      <c r="A27" s="118" t="s">
        <v>522</v>
      </c>
    </row>
    <row r="29" spans="1:7">
      <c r="B29" s="42"/>
      <c r="C29" s="42"/>
      <c r="D29" s="42"/>
      <c r="E29" s="42"/>
      <c r="F29" s="42"/>
      <c r="G29" s="42"/>
    </row>
    <row r="37" spans="2:4">
      <c r="B37" s="37"/>
    </row>
    <row r="38" spans="2:4">
      <c r="B38" s="37"/>
      <c r="D38" s="37"/>
    </row>
  </sheetData>
  <mergeCells count="11">
    <mergeCell ref="A26:G26"/>
    <mergeCell ref="A1:G1"/>
    <mergeCell ref="A4:G4"/>
    <mergeCell ref="F7:G7"/>
    <mergeCell ref="A6:A8"/>
    <mergeCell ref="B6:C7"/>
    <mergeCell ref="D6:E7"/>
    <mergeCell ref="F6:G6"/>
    <mergeCell ref="A3:G3"/>
    <mergeCell ref="A24:G24"/>
    <mergeCell ref="A25:G25"/>
  </mergeCells>
  <phoneticPr fontId="10" type="noConversion"/>
  <printOptions horizontalCentered="1"/>
  <pageMargins left="0.36" right="0.36" top="0.19685039370078741" bottom="0.19685039370078741" header="0" footer="0"/>
  <pageSetup paperSize="9" scale="7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6">
    <pageSetUpPr fitToPage="1"/>
  </sheetPr>
  <dimension ref="A1:J23"/>
  <sheetViews>
    <sheetView showGridLines="0" view="pageBreakPreview" zoomScale="115" zoomScaleNormal="75" zoomScaleSheetLayoutView="115" workbookViewId="0">
      <selection activeCell="A3" sqref="A3:F3"/>
    </sheetView>
  </sheetViews>
  <sheetFormatPr baseColWidth="10" defaultColWidth="11.42578125" defaultRowHeight="12.75"/>
  <cols>
    <col min="1" max="1" width="14.7109375" style="34" customWidth="1"/>
    <col min="2" max="6" width="18.7109375" style="34" customWidth="1"/>
    <col min="7" max="16384" width="11.42578125" style="34"/>
  </cols>
  <sheetData>
    <row r="1" spans="1:10" s="3" customFormat="1" ht="18.75">
      <c r="A1" s="520" t="s">
        <v>203</v>
      </c>
      <c r="B1" s="520"/>
      <c r="C1" s="520"/>
      <c r="D1" s="520"/>
      <c r="E1" s="520"/>
      <c r="F1" s="520"/>
      <c r="G1" s="44"/>
    </row>
    <row r="2" spans="1:10" ht="13.5">
      <c r="A2" s="91"/>
      <c r="B2" s="91"/>
      <c r="C2" s="91"/>
      <c r="D2" s="91"/>
      <c r="E2" s="91"/>
      <c r="F2" s="91"/>
    </row>
    <row r="3" spans="1:10" s="11" customFormat="1" ht="15" customHeight="1">
      <c r="A3" s="549" t="s">
        <v>382</v>
      </c>
      <c r="B3" s="549"/>
      <c r="C3" s="549"/>
      <c r="D3" s="549"/>
      <c r="E3" s="549"/>
      <c r="F3" s="549"/>
      <c r="G3" s="20"/>
      <c r="H3" s="20"/>
      <c r="I3" s="20"/>
      <c r="J3" s="20"/>
    </row>
    <row r="4" spans="1:10" s="11" customFormat="1" ht="15" customHeight="1">
      <c r="A4" s="549" t="s">
        <v>240</v>
      </c>
      <c r="B4" s="549"/>
      <c r="C4" s="549"/>
      <c r="D4" s="549"/>
      <c r="E4" s="549"/>
      <c r="F4" s="549"/>
      <c r="G4" s="20"/>
      <c r="H4" s="20"/>
      <c r="I4" s="20"/>
      <c r="J4" s="20"/>
    </row>
    <row r="5" spans="1:10" s="11" customFormat="1" ht="15" customHeight="1">
      <c r="A5" s="549" t="s">
        <v>424</v>
      </c>
      <c r="B5" s="549"/>
      <c r="C5" s="549"/>
      <c r="D5" s="549"/>
      <c r="E5" s="549"/>
      <c r="F5" s="549"/>
      <c r="G5" s="20"/>
      <c r="H5" s="20"/>
      <c r="I5" s="20"/>
      <c r="J5" s="20"/>
    </row>
    <row r="6" spans="1:10" s="8" customFormat="1" ht="14.25" customHeight="1">
      <c r="A6" s="85"/>
      <c r="B6" s="85"/>
      <c r="C6" s="85"/>
      <c r="D6" s="85"/>
      <c r="E6" s="85"/>
      <c r="F6"/>
    </row>
    <row r="7" spans="1:10" s="41" customFormat="1" ht="33" customHeight="1">
      <c r="A7" s="511" t="s">
        <v>0</v>
      </c>
      <c r="B7" s="271" t="s">
        <v>152</v>
      </c>
      <c r="C7" s="550" t="s">
        <v>154</v>
      </c>
      <c r="D7" s="550"/>
      <c r="E7" s="551"/>
      <c r="F7"/>
      <c r="G7" s="61"/>
    </row>
    <row r="8" spans="1:10" s="41" customFormat="1" ht="24" customHeight="1">
      <c r="A8" s="533"/>
      <c r="B8" s="256" t="s">
        <v>153</v>
      </c>
      <c r="C8" s="545" t="s">
        <v>86</v>
      </c>
      <c r="D8" s="545" t="s">
        <v>87</v>
      </c>
      <c r="E8" s="547" t="s">
        <v>4</v>
      </c>
      <c r="F8"/>
      <c r="G8" s="61"/>
    </row>
    <row r="9" spans="1:10" s="41" customFormat="1" ht="24" customHeight="1" thickBot="1">
      <c r="A9" s="512"/>
      <c r="B9" s="272" t="s">
        <v>85</v>
      </c>
      <c r="C9" s="546"/>
      <c r="D9" s="546"/>
      <c r="E9" s="548"/>
      <c r="F9"/>
      <c r="G9" s="61"/>
    </row>
    <row r="10" spans="1:10" ht="13.15" customHeight="1">
      <c r="A10" s="248">
        <v>2014</v>
      </c>
      <c r="B10" s="168">
        <v>385.62158299999999</v>
      </c>
      <c r="C10" s="169">
        <v>322.96595200000002</v>
      </c>
      <c r="D10" s="168">
        <v>821.37545299999999</v>
      </c>
      <c r="E10" s="169">
        <v>1144.3414049999999</v>
      </c>
      <c r="F10"/>
      <c r="G10" s="60"/>
    </row>
    <row r="11" spans="1:10">
      <c r="A11" s="248">
        <v>2015</v>
      </c>
      <c r="B11" s="168">
        <v>396.48350300000004</v>
      </c>
      <c r="C11" s="169">
        <v>288.132588</v>
      </c>
      <c r="D11" s="168">
        <v>816.586007</v>
      </c>
      <c r="E11" s="169">
        <v>1104.7185950000001</v>
      </c>
      <c r="F11"/>
      <c r="G11" s="60"/>
    </row>
    <row r="12" spans="1:10">
      <c r="A12" s="248">
        <v>2016</v>
      </c>
      <c r="B12" s="168">
        <v>452.75199800000001</v>
      </c>
      <c r="C12" s="169">
        <v>286.09735799999999</v>
      </c>
      <c r="D12" s="168">
        <v>804.29218900000001</v>
      </c>
      <c r="E12" s="169">
        <v>1090.389547</v>
      </c>
      <c r="F12"/>
      <c r="G12" s="60"/>
    </row>
    <row r="13" spans="1:10">
      <c r="A13" s="248">
        <v>2017</v>
      </c>
      <c r="B13" s="168">
        <v>406.10708599999998</v>
      </c>
      <c r="C13" s="169">
        <v>285.61278299999998</v>
      </c>
      <c r="D13" s="168">
        <v>805.276432</v>
      </c>
      <c r="E13" s="169">
        <v>1090.8892149999999</v>
      </c>
      <c r="F13"/>
      <c r="G13" s="60"/>
    </row>
    <row r="14" spans="1:10">
      <c r="A14" s="251">
        <v>2018</v>
      </c>
      <c r="B14" s="168">
        <v>441.23893199999998</v>
      </c>
      <c r="C14" s="169">
        <v>289.27496100000002</v>
      </c>
      <c r="D14" s="168">
        <v>815.60886900000003</v>
      </c>
      <c r="E14" s="169">
        <v>1104.88383</v>
      </c>
      <c r="F14"/>
      <c r="G14" s="60"/>
    </row>
    <row r="15" spans="1:10">
      <c r="A15" s="248">
        <v>2019</v>
      </c>
      <c r="B15" s="168">
        <v>420.75920199999996</v>
      </c>
      <c r="C15" s="169">
        <v>288.37244399999997</v>
      </c>
      <c r="D15" s="168">
        <v>848.59435299999996</v>
      </c>
      <c r="E15" s="169">
        <v>1136.966797</v>
      </c>
      <c r="F15"/>
    </row>
    <row r="16" spans="1:10">
      <c r="A16" s="248">
        <v>2020</v>
      </c>
      <c r="B16" s="168">
        <v>454.26547700000003</v>
      </c>
      <c r="C16" s="169">
        <v>297.20954</v>
      </c>
      <c r="D16" s="168">
        <v>872.60584900000003</v>
      </c>
      <c r="E16" s="169">
        <v>1169.8153890000001</v>
      </c>
      <c r="F16"/>
    </row>
    <row r="17" spans="1:6">
      <c r="A17" s="248">
        <v>2021</v>
      </c>
      <c r="B17" s="168">
        <v>474.54010499999998</v>
      </c>
      <c r="C17" s="169">
        <v>300.86519800000002</v>
      </c>
      <c r="D17" s="168">
        <v>900.92692</v>
      </c>
      <c r="E17" s="169">
        <v>1201.7921180000001</v>
      </c>
      <c r="F17"/>
    </row>
    <row r="18" spans="1:6">
      <c r="A18" s="170">
        <v>2022</v>
      </c>
      <c r="B18" s="168">
        <v>515.78572400000007</v>
      </c>
      <c r="C18" s="169">
        <v>309.311263</v>
      </c>
      <c r="D18" s="168">
        <v>955.76708599999995</v>
      </c>
      <c r="E18" s="169">
        <v>1265.0783489999999</v>
      </c>
      <c r="F18"/>
    </row>
    <row r="19" spans="1:6">
      <c r="A19" s="170" t="s">
        <v>519</v>
      </c>
      <c r="B19" s="168">
        <v>494.47414900000001</v>
      </c>
      <c r="C19" s="169">
        <v>338.02877599999999</v>
      </c>
      <c r="D19" s="168">
        <v>1062.7012540000001</v>
      </c>
      <c r="E19" s="169">
        <v>1400.7300300000002</v>
      </c>
      <c r="F19"/>
    </row>
    <row r="20" spans="1:6" ht="13.5" thickBot="1">
      <c r="A20" s="273" t="s">
        <v>520</v>
      </c>
      <c r="B20" s="171">
        <v>489.48977017961806</v>
      </c>
      <c r="C20" s="172">
        <v>338.08945539494385</v>
      </c>
      <c r="D20" s="171">
        <v>1162.5732921316426</v>
      </c>
      <c r="E20" s="172">
        <v>1500.6627475265864</v>
      </c>
      <c r="F20"/>
    </row>
    <row r="21" spans="1:6" ht="18.75" customHeight="1" thickTop="1">
      <c r="A21" s="118" t="s">
        <v>298</v>
      </c>
      <c r="B21" s="118"/>
      <c r="C21" s="118"/>
      <c r="D21" s="118"/>
      <c r="E21" s="118"/>
      <c r="F21"/>
    </row>
    <row r="22" spans="1:6">
      <c r="A22" s="118" t="s">
        <v>297</v>
      </c>
      <c r="B22" s="118"/>
      <c r="C22" s="118"/>
      <c r="D22" s="118"/>
      <c r="E22" s="118"/>
    </row>
    <row r="23" spans="1:6">
      <c r="A23" s="118" t="s">
        <v>406</v>
      </c>
      <c r="B23" s="118"/>
      <c r="C23" s="118"/>
      <c r="D23" s="118"/>
      <c r="E23" s="118"/>
    </row>
  </sheetData>
  <mergeCells count="9">
    <mergeCell ref="C8:C9"/>
    <mergeCell ref="D8:D9"/>
    <mergeCell ref="E8:E9"/>
    <mergeCell ref="A1:F1"/>
    <mergeCell ref="A3:F3"/>
    <mergeCell ref="A4:F4"/>
    <mergeCell ref="A5:F5"/>
    <mergeCell ref="C7:E7"/>
    <mergeCell ref="A7:A9"/>
  </mergeCells>
  <printOptions horizontalCentered="1"/>
  <pageMargins left="0.51181102362204722" right="0.31496062992125984" top="0.59055118110236227" bottom="0.98425196850393704" header="0" footer="0"/>
  <pageSetup paperSize="9" scale="70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7">
    <pageSetUpPr fitToPage="1"/>
  </sheetPr>
  <dimension ref="A1:H20"/>
  <sheetViews>
    <sheetView showGridLines="0" view="pageBreakPreview" zoomScale="130" zoomScaleNormal="75" zoomScaleSheetLayoutView="130" workbookViewId="0">
      <selection activeCell="A3" sqref="A3:E3"/>
    </sheetView>
  </sheetViews>
  <sheetFormatPr baseColWidth="10" defaultColWidth="11.42578125" defaultRowHeight="12.75"/>
  <cols>
    <col min="1" max="1" width="14.7109375" style="34" customWidth="1"/>
    <col min="2" max="5" width="20.7109375" style="34" customWidth="1"/>
    <col min="6" max="6" width="2.5703125" style="34" customWidth="1"/>
    <col min="7" max="7" width="15.7109375" style="34" customWidth="1"/>
    <col min="8" max="16384" width="11.42578125" style="34"/>
  </cols>
  <sheetData>
    <row r="1" spans="1:8" s="3" customFormat="1" ht="18.75">
      <c r="A1" s="520" t="s">
        <v>203</v>
      </c>
      <c r="B1" s="520"/>
      <c r="C1" s="520"/>
      <c r="D1" s="520"/>
      <c r="E1" s="520"/>
      <c r="F1" s="44"/>
      <c r="G1" s="44"/>
      <c r="H1" s="44"/>
    </row>
    <row r="3" spans="1:8" ht="46.5" customHeight="1">
      <c r="A3" s="602" t="s">
        <v>526</v>
      </c>
      <c r="B3" s="602"/>
      <c r="C3" s="602"/>
      <c r="D3" s="602"/>
      <c r="E3" s="602"/>
      <c r="F3" s="20"/>
    </row>
    <row r="4" spans="1:8" ht="15.75">
      <c r="A4" s="549" t="s">
        <v>240</v>
      </c>
      <c r="B4" s="549"/>
      <c r="C4" s="549"/>
      <c r="D4" s="549"/>
      <c r="E4" s="549"/>
      <c r="F4" s="20"/>
    </row>
    <row r="5" spans="1:8" ht="15.75">
      <c r="A5" s="549" t="s">
        <v>353</v>
      </c>
      <c r="B5" s="549"/>
      <c r="C5" s="549"/>
      <c r="D5" s="549"/>
      <c r="E5" s="549"/>
      <c r="F5" s="20"/>
    </row>
    <row r="6" spans="1:8" ht="13.5" thickBot="1">
      <c r="A6" s="90"/>
      <c r="B6" s="90"/>
      <c r="C6" s="90"/>
      <c r="D6" s="90"/>
      <c r="E6" s="13"/>
      <c r="F6" s="13"/>
    </row>
    <row r="7" spans="1:8" ht="64.5" customHeight="1" thickBot="1">
      <c r="A7" s="262" t="s">
        <v>0</v>
      </c>
      <c r="B7" s="274" t="s">
        <v>88</v>
      </c>
      <c r="C7" s="274" t="s">
        <v>89</v>
      </c>
      <c r="D7" s="274" t="s">
        <v>179</v>
      </c>
      <c r="E7" s="275" t="s">
        <v>4</v>
      </c>
      <c r="F7" s="62"/>
    </row>
    <row r="8" spans="1:8" ht="15" customHeight="1">
      <c r="A8" s="258">
        <v>2014</v>
      </c>
      <c r="B8" s="174">
        <v>3254.8130449999999</v>
      </c>
      <c r="C8" s="174">
        <v>479.300838</v>
      </c>
      <c r="D8" s="174">
        <v>1416.9279240000001</v>
      </c>
      <c r="E8" s="175">
        <v>5151.0418069999996</v>
      </c>
      <c r="F8" s="63"/>
    </row>
    <row r="9" spans="1:8" ht="15" customHeight="1">
      <c r="A9" s="259">
        <v>2015</v>
      </c>
      <c r="B9" s="177">
        <v>3251.4569620000002</v>
      </c>
      <c r="C9" s="177">
        <v>477.00931600000001</v>
      </c>
      <c r="D9" s="177">
        <v>1438.8817160000001</v>
      </c>
      <c r="E9" s="178">
        <v>5167.3479940000007</v>
      </c>
      <c r="F9" s="63"/>
    </row>
    <row r="10" spans="1:8" ht="15" customHeight="1">
      <c r="A10" s="259">
        <v>2016</v>
      </c>
      <c r="B10" s="177">
        <v>3175.447666</v>
      </c>
      <c r="C10" s="177">
        <v>468.86238500000002</v>
      </c>
      <c r="D10" s="177">
        <v>1493.205232</v>
      </c>
      <c r="E10" s="178">
        <v>5137.5152829999997</v>
      </c>
      <c r="F10" s="63"/>
    </row>
    <row r="11" spans="1:8" ht="15" customHeight="1">
      <c r="A11" s="259">
        <v>2017</v>
      </c>
      <c r="B11" s="177">
        <v>3181.8427849999998</v>
      </c>
      <c r="C11" s="177">
        <v>477.43532800000003</v>
      </c>
      <c r="D11" s="177">
        <v>1529.896248</v>
      </c>
      <c r="E11" s="178">
        <v>5189.1743609999994</v>
      </c>
      <c r="F11" s="63"/>
    </row>
    <row r="12" spans="1:8" ht="15" customHeight="1">
      <c r="A12" s="259">
        <v>2018</v>
      </c>
      <c r="B12" s="177">
        <v>3226.278362</v>
      </c>
      <c r="C12" s="177">
        <v>486.142</v>
      </c>
      <c r="D12" s="177">
        <v>1639.0542190000001</v>
      </c>
      <c r="E12" s="178">
        <v>5351.4745810000004</v>
      </c>
      <c r="F12" s="63"/>
    </row>
    <row r="13" spans="1:8" ht="15" customHeight="1">
      <c r="A13" s="259">
        <v>2019</v>
      </c>
      <c r="B13" s="177">
        <v>3336.628134</v>
      </c>
      <c r="C13" s="177">
        <v>496.82488999999998</v>
      </c>
      <c r="D13" s="177">
        <v>1629.0618159999999</v>
      </c>
      <c r="E13" s="178">
        <v>5462.5148399999998</v>
      </c>
      <c r="F13" s="64"/>
    </row>
    <row r="14" spans="1:8" ht="15" customHeight="1">
      <c r="A14" s="259">
        <v>2020</v>
      </c>
      <c r="B14" s="177">
        <v>3404.2953280000002</v>
      </c>
      <c r="C14" s="177">
        <v>489.19036</v>
      </c>
      <c r="D14" s="177">
        <v>1637.244749</v>
      </c>
      <c r="E14" s="178">
        <v>5530.7304370000002</v>
      </c>
      <c r="F14" s="63"/>
    </row>
    <row r="15" spans="1:8" ht="15" customHeight="1">
      <c r="A15" s="259">
        <v>2021</v>
      </c>
      <c r="B15" s="177">
        <v>3494.8218959999999</v>
      </c>
      <c r="C15" s="177">
        <v>519.39517999999998</v>
      </c>
      <c r="D15" s="177">
        <v>1697.8015370000001</v>
      </c>
      <c r="E15" s="178">
        <v>5712.0186130000002</v>
      </c>
      <c r="F15" s="64"/>
      <c r="H15" s="83"/>
    </row>
    <row r="16" spans="1:8" ht="15" customHeight="1">
      <c r="A16" s="259">
        <v>2022</v>
      </c>
      <c r="B16" s="177">
        <v>3718.8533000000002</v>
      </c>
      <c r="C16" s="177">
        <v>591.08876099999998</v>
      </c>
      <c r="D16" s="177">
        <v>1760.385209</v>
      </c>
      <c r="E16" s="178">
        <v>6070.3272699999998</v>
      </c>
      <c r="F16" s="64"/>
      <c r="H16" s="83"/>
    </row>
    <row r="17" spans="1:8" ht="15" customHeight="1">
      <c r="A17" s="259" t="s">
        <v>519</v>
      </c>
      <c r="B17" s="177">
        <v>4084.7376119999999</v>
      </c>
      <c r="C17" s="177">
        <v>617.04656499999999</v>
      </c>
      <c r="D17" s="177">
        <v>1791.899756</v>
      </c>
      <c r="E17" s="178">
        <v>6493.6839329999993</v>
      </c>
      <c r="F17" s="64"/>
      <c r="H17" s="83"/>
    </row>
    <row r="18" spans="1:8" ht="15" customHeight="1" thickBot="1">
      <c r="A18" s="276" t="s">
        <v>520</v>
      </c>
      <c r="B18" s="181">
        <v>4400.3774940477515</v>
      </c>
      <c r="C18" s="181">
        <v>619.33576086875166</v>
      </c>
      <c r="D18" s="181">
        <v>1896.0698604456882</v>
      </c>
      <c r="E18" s="182">
        <v>6915.7831153621919</v>
      </c>
      <c r="F18" s="64"/>
      <c r="H18" s="83"/>
    </row>
    <row r="19" spans="1:8" ht="14.25" customHeight="1">
      <c r="A19" s="118" t="s">
        <v>298</v>
      </c>
      <c r="B19" s="118"/>
      <c r="C19" s="118"/>
      <c r="D19" s="118"/>
      <c r="E19" s="118"/>
    </row>
    <row r="20" spans="1:8">
      <c r="A20" s="118" t="s">
        <v>297</v>
      </c>
      <c r="B20" s="118"/>
      <c r="C20" s="118"/>
      <c r="D20" s="118"/>
      <c r="E20" s="118"/>
    </row>
  </sheetData>
  <mergeCells count="4">
    <mergeCell ref="A1:E1"/>
    <mergeCell ref="A3:E3"/>
    <mergeCell ref="A4:E4"/>
    <mergeCell ref="A5:E5"/>
  </mergeCells>
  <printOptions horizontalCentered="1"/>
  <pageMargins left="0.6" right="0.42" top="0.59055118110236227" bottom="0.72" header="0" footer="0"/>
  <pageSetup paperSize="9" scale="71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8">
    <pageSetUpPr fitToPage="1"/>
  </sheetPr>
  <dimension ref="A1:I21"/>
  <sheetViews>
    <sheetView showGridLines="0" view="pageBreakPreview" zoomScale="80" zoomScaleNormal="75" zoomScaleSheetLayoutView="80" workbookViewId="0">
      <selection activeCell="A3" sqref="A3:G3"/>
    </sheetView>
  </sheetViews>
  <sheetFormatPr baseColWidth="10" defaultColWidth="11.42578125" defaultRowHeight="12.75"/>
  <cols>
    <col min="1" max="7" width="17.85546875" style="34" customWidth="1"/>
    <col min="8" max="8" width="7.7109375" style="34" customWidth="1"/>
    <col min="9" max="16384" width="11.42578125" style="34"/>
  </cols>
  <sheetData>
    <row r="1" spans="1:9" s="3" customFormat="1" ht="18.75">
      <c r="A1" s="520" t="s">
        <v>203</v>
      </c>
      <c r="B1" s="520"/>
      <c r="C1" s="520"/>
      <c r="D1" s="520"/>
      <c r="E1" s="520"/>
      <c r="F1" s="520"/>
      <c r="G1" s="520"/>
      <c r="H1" s="44"/>
      <c r="I1" s="44"/>
    </row>
    <row r="3" spans="1:9" ht="15.75">
      <c r="A3" s="549" t="s">
        <v>408</v>
      </c>
      <c r="B3" s="549"/>
      <c r="C3" s="549"/>
      <c r="D3" s="549"/>
      <c r="E3" s="549"/>
      <c r="F3" s="549"/>
      <c r="G3" s="549"/>
    </row>
    <row r="4" spans="1:9" ht="15" customHeight="1">
      <c r="A4" s="549" t="s">
        <v>243</v>
      </c>
      <c r="B4" s="549"/>
      <c r="C4" s="549"/>
      <c r="D4" s="549"/>
      <c r="E4" s="549"/>
      <c r="F4" s="549"/>
      <c r="G4" s="549"/>
    </row>
    <row r="5" spans="1:9" ht="15" customHeight="1">
      <c r="A5" s="549" t="s">
        <v>424</v>
      </c>
      <c r="B5" s="549"/>
      <c r="C5" s="549"/>
      <c r="D5" s="549"/>
      <c r="E5" s="549"/>
      <c r="F5" s="549"/>
      <c r="G5" s="549"/>
    </row>
    <row r="6" spans="1:9" ht="14.25" customHeight="1">
      <c r="A6" s="90"/>
      <c r="B6" s="90"/>
      <c r="C6" s="90"/>
      <c r="D6" s="90"/>
      <c r="E6" s="90"/>
      <c r="F6" s="90"/>
      <c r="G6" s="13"/>
    </row>
    <row r="7" spans="1:9" ht="30.75" customHeight="1">
      <c r="A7" s="451" t="s">
        <v>0</v>
      </c>
      <c r="B7" s="552" t="s">
        <v>176</v>
      </c>
      <c r="C7" s="552" t="s">
        <v>177</v>
      </c>
      <c r="D7" s="256" t="s">
        <v>89</v>
      </c>
      <c r="E7" s="256" t="s">
        <v>213</v>
      </c>
      <c r="F7" s="552" t="s">
        <v>76</v>
      </c>
      <c r="G7" s="554" t="s">
        <v>4</v>
      </c>
    </row>
    <row r="8" spans="1:9" ht="31.5" customHeight="1" thickBot="1">
      <c r="A8" s="477"/>
      <c r="B8" s="553"/>
      <c r="C8" s="553"/>
      <c r="D8" s="277" t="s">
        <v>178</v>
      </c>
      <c r="E8" s="277" t="s">
        <v>214</v>
      </c>
      <c r="F8" s="553"/>
      <c r="G8" s="555"/>
    </row>
    <row r="9" spans="1:9" ht="15" customHeight="1">
      <c r="A9" s="278">
        <v>2014</v>
      </c>
      <c r="B9" s="174">
        <v>72.675557999999995</v>
      </c>
      <c r="C9" s="174">
        <v>11.922924999999999</v>
      </c>
      <c r="D9" s="174">
        <v>254.92897600000001</v>
      </c>
      <c r="E9" s="174">
        <v>75.764796000000004</v>
      </c>
      <c r="F9" s="174">
        <v>103.592861</v>
      </c>
      <c r="G9" s="175">
        <v>518.88511600000004</v>
      </c>
    </row>
    <row r="10" spans="1:9" ht="15" customHeight="1">
      <c r="A10" s="259">
        <v>2015</v>
      </c>
      <c r="B10" s="177">
        <v>72.756283999999994</v>
      </c>
      <c r="C10" s="177">
        <v>11.848613</v>
      </c>
      <c r="D10" s="177">
        <v>253.76208199999999</v>
      </c>
      <c r="E10" s="177">
        <v>75.311018000000004</v>
      </c>
      <c r="F10" s="177">
        <v>102.829044</v>
      </c>
      <c r="G10" s="178">
        <v>516.50704099999996</v>
      </c>
    </row>
    <row r="11" spans="1:9" ht="15" customHeight="1">
      <c r="A11" s="259">
        <v>2016</v>
      </c>
      <c r="B11" s="177">
        <v>71.451937999999998</v>
      </c>
      <c r="C11" s="177">
        <v>11.626276000000001</v>
      </c>
      <c r="D11" s="177">
        <v>249.65090699999999</v>
      </c>
      <c r="E11" s="177">
        <v>73.767840000000007</v>
      </c>
      <c r="F11" s="177">
        <v>101.16815099999999</v>
      </c>
      <c r="G11" s="178">
        <v>507.66511200000002</v>
      </c>
    </row>
    <row r="12" spans="1:9" ht="15" customHeight="1">
      <c r="A12" s="259">
        <v>2017</v>
      </c>
      <c r="B12" s="177">
        <v>72.906880999999998</v>
      </c>
      <c r="C12" s="177">
        <v>11.814652000000001</v>
      </c>
      <c r="D12" s="177">
        <v>254.28733800000001</v>
      </c>
      <c r="E12" s="177">
        <v>74.927847999999997</v>
      </c>
      <c r="F12" s="177">
        <v>103.041888</v>
      </c>
      <c r="G12" s="178">
        <v>516.97860700000001</v>
      </c>
    </row>
    <row r="13" spans="1:9" ht="15" customHeight="1">
      <c r="A13" s="179">
        <v>2018</v>
      </c>
      <c r="B13" s="177">
        <v>74.379372000000004</v>
      </c>
      <c r="C13" s="177">
        <v>12.035041</v>
      </c>
      <c r="D13" s="177">
        <v>258.983901</v>
      </c>
      <c r="E13" s="177">
        <v>76.105075999999997</v>
      </c>
      <c r="F13" s="177">
        <v>104.939984</v>
      </c>
      <c r="G13" s="178">
        <v>526.44337399999995</v>
      </c>
    </row>
    <row r="14" spans="1:9" ht="15" customHeight="1">
      <c r="A14" s="259">
        <v>2019</v>
      </c>
      <c r="B14" s="177">
        <v>75.853842</v>
      </c>
      <c r="C14" s="177">
        <v>12.314336000000001</v>
      </c>
      <c r="D14" s="177">
        <v>265.143079</v>
      </c>
      <c r="E14" s="177">
        <v>77.823931000000002</v>
      </c>
      <c r="F14" s="177">
        <v>106.84040899999999</v>
      </c>
      <c r="G14" s="178">
        <v>537.97559699999999</v>
      </c>
    </row>
    <row r="15" spans="1:9" ht="15" customHeight="1">
      <c r="A15" s="259">
        <v>2020</v>
      </c>
      <c r="B15" s="177">
        <v>74.544742999999997</v>
      </c>
      <c r="C15" s="177">
        <v>12.120493</v>
      </c>
      <c r="D15" s="177">
        <v>261.01791200000002</v>
      </c>
      <c r="E15" s="177">
        <v>76.815241</v>
      </c>
      <c r="F15" s="177">
        <v>105.17330200000001</v>
      </c>
      <c r="G15" s="178">
        <v>529.67169100000001</v>
      </c>
    </row>
    <row r="16" spans="1:9" ht="15" customHeight="1">
      <c r="A16" s="259">
        <v>2021</v>
      </c>
      <c r="B16" s="177">
        <v>78.772688000000002</v>
      </c>
      <c r="C16" s="177">
        <v>12.897698</v>
      </c>
      <c r="D16" s="177">
        <v>277.362953</v>
      </c>
      <c r="E16" s="177">
        <v>81.773679999999999</v>
      </c>
      <c r="F16" s="177">
        <v>111.48249199999999</v>
      </c>
      <c r="G16" s="178">
        <v>562.28951099999995</v>
      </c>
    </row>
    <row r="17" spans="1:7" ht="15" customHeight="1">
      <c r="A17" s="179">
        <v>2022</v>
      </c>
      <c r="B17" s="177">
        <v>89.897098999999997</v>
      </c>
      <c r="C17" s="177">
        <v>14.67168</v>
      </c>
      <c r="D17" s="177">
        <v>315.55866099999997</v>
      </c>
      <c r="E17" s="177">
        <v>93.217303000000001</v>
      </c>
      <c r="F17" s="177">
        <v>126.620397</v>
      </c>
      <c r="G17" s="178">
        <v>639.96514000000002</v>
      </c>
    </row>
    <row r="18" spans="1:7" ht="15" customHeight="1">
      <c r="A18" s="179" t="s">
        <v>519</v>
      </c>
      <c r="B18" s="177">
        <v>93.857837342931376</v>
      </c>
      <c r="C18" s="177">
        <v>15.31809335680053</v>
      </c>
      <c r="D18" s="177">
        <v>329.46172686052108</v>
      </c>
      <c r="E18" s="177">
        <v>97.324324809644295</v>
      </c>
      <c r="F18" s="177">
        <v>132.19911163010272</v>
      </c>
      <c r="G18" s="178">
        <v>668.16109400000005</v>
      </c>
    </row>
    <row r="19" spans="1:7" ht="15" customHeight="1" thickBot="1">
      <c r="A19" s="279" t="s">
        <v>520</v>
      </c>
      <c r="B19" s="181">
        <v>94.206042787516267</v>
      </c>
      <c r="C19" s="181">
        <v>15.374922319181254</v>
      </c>
      <c r="D19" s="181">
        <v>330.68400483242891</v>
      </c>
      <c r="E19" s="181">
        <v>97.685390659323375</v>
      </c>
      <c r="F19" s="181">
        <v>132.689560288862</v>
      </c>
      <c r="G19" s="182">
        <v>670.63992088731186</v>
      </c>
    </row>
    <row r="20" spans="1:7" ht="18" customHeight="1">
      <c r="A20" s="118" t="s">
        <v>298</v>
      </c>
      <c r="B20" s="118"/>
      <c r="C20" s="118"/>
      <c r="D20" s="118"/>
      <c r="E20" s="118"/>
      <c r="F20" s="118"/>
      <c r="G20" s="118"/>
    </row>
    <row r="21" spans="1:7">
      <c r="A21" s="118" t="s">
        <v>297</v>
      </c>
      <c r="B21" s="118"/>
      <c r="C21" s="118"/>
      <c r="D21" s="118"/>
      <c r="E21" s="118"/>
      <c r="F21" s="118"/>
      <c r="G21" s="118"/>
    </row>
  </sheetData>
  <mergeCells count="9">
    <mergeCell ref="A1:G1"/>
    <mergeCell ref="A3:G3"/>
    <mergeCell ref="A4:G4"/>
    <mergeCell ref="A5:G5"/>
    <mergeCell ref="A7:A8"/>
    <mergeCell ref="B7:B8"/>
    <mergeCell ref="C7:C8"/>
    <mergeCell ref="F7:F8"/>
    <mergeCell ref="G7:G8"/>
  </mergeCells>
  <printOptions horizontalCentered="1"/>
  <pageMargins left="0.78740157480314965" right="0.21" top="0.59055118110236227" bottom="0.98425196850393704" header="0" footer="0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82C4-9FBE-41AD-BE1B-A062E4A9A151}">
  <sheetPr>
    <pageSetUpPr fitToPage="1"/>
  </sheetPr>
  <dimension ref="A1:H42"/>
  <sheetViews>
    <sheetView view="pageBreakPreview" zoomScale="75" zoomScaleNormal="75" zoomScaleSheetLayoutView="75" workbookViewId="0">
      <selection activeCell="C41" sqref="C41:G41"/>
    </sheetView>
  </sheetViews>
  <sheetFormatPr baseColWidth="10" defaultColWidth="11.42578125" defaultRowHeight="12.75"/>
  <cols>
    <col min="1" max="1" width="31" style="36" customWidth="1"/>
    <col min="2" max="7" width="26.7109375" style="36" customWidth="1"/>
    <col min="8" max="16384" width="11.42578125" style="36"/>
  </cols>
  <sheetData>
    <row r="1" spans="1:8" s="22" customFormat="1" ht="18.75">
      <c r="A1" s="442" t="s">
        <v>203</v>
      </c>
      <c r="B1" s="442"/>
      <c r="C1" s="442"/>
      <c r="D1" s="442"/>
      <c r="E1" s="442"/>
      <c r="F1" s="442"/>
      <c r="G1" s="24"/>
    </row>
    <row r="2" spans="1:8" s="24" customFormat="1" ht="15" customHeight="1">
      <c r="A2" s="23"/>
    </row>
    <row r="3" spans="1:8" s="24" customFormat="1" ht="13.9" customHeight="1">
      <c r="A3" s="443" t="s">
        <v>501</v>
      </c>
      <c r="B3" s="443"/>
      <c r="C3" s="443"/>
      <c r="D3" s="443"/>
      <c r="E3" s="443"/>
      <c r="F3" s="443"/>
    </row>
    <row r="4" spans="1:8" s="24" customFormat="1" ht="15">
      <c r="A4" s="25"/>
      <c r="B4" s="26"/>
      <c r="C4" s="26"/>
      <c r="D4" s="26"/>
      <c r="E4" s="26"/>
      <c r="F4" s="26"/>
      <c r="G4" s="26"/>
    </row>
    <row r="5" spans="1:8" ht="37.5" customHeight="1" thickBot="1">
      <c r="A5" s="152" t="s">
        <v>90</v>
      </c>
      <c r="B5" s="152" t="s">
        <v>450</v>
      </c>
      <c r="C5" s="152" t="s">
        <v>401</v>
      </c>
      <c r="D5" s="152" t="s">
        <v>477</v>
      </c>
      <c r="E5" s="152" t="s">
        <v>451</v>
      </c>
      <c r="F5" s="152" t="s">
        <v>452</v>
      </c>
      <c r="G5" s="152" t="s">
        <v>453</v>
      </c>
    </row>
    <row r="6" spans="1:8">
      <c r="A6" s="140"/>
      <c r="B6" s="141"/>
      <c r="C6" s="141"/>
      <c r="D6" s="141"/>
      <c r="E6" s="141"/>
      <c r="F6" s="142"/>
      <c r="G6" s="142"/>
    </row>
    <row r="7" spans="1:8">
      <c r="A7" s="128" t="s">
        <v>400</v>
      </c>
      <c r="B7" s="129"/>
      <c r="C7" s="129"/>
      <c r="D7" s="129"/>
      <c r="E7" s="129"/>
      <c r="F7" s="130"/>
      <c r="G7" s="130"/>
      <c r="H7" s="51"/>
    </row>
    <row r="8" spans="1:8">
      <c r="A8" s="131"/>
      <c r="B8" s="129"/>
      <c r="C8" s="129"/>
      <c r="D8" s="129"/>
      <c r="E8" s="129"/>
      <c r="F8" s="130"/>
      <c r="G8" s="130"/>
    </row>
    <row r="9" spans="1:8">
      <c r="A9" s="128" t="s">
        <v>440</v>
      </c>
      <c r="B9" s="129"/>
      <c r="C9" s="129">
        <v>0</v>
      </c>
      <c r="D9" s="129">
        <v>0</v>
      </c>
      <c r="E9" s="129">
        <v>0</v>
      </c>
      <c r="F9" s="130">
        <v>1</v>
      </c>
      <c r="G9" s="130">
        <v>604.25</v>
      </c>
    </row>
    <row r="10" spans="1:8">
      <c r="A10" s="131"/>
      <c r="B10" s="129"/>
      <c r="C10" s="129"/>
      <c r="D10" s="129"/>
      <c r="E10" s="129"/>
      <c r="F10" s="130"/>
      <c r="G10" s="130"/>
    </row>
    <row r="11" spans="1:8">
      <c r="A11" s="128" t="s">
        <v>410</v>
      </c>
      <c r="B11" s="129"/>
      <c r="C11" s="129"/>
      <c r="D11" s="129"/>
      <c r="E11" s="129"/>
      <c r="F11" s="130"/>
      <c r="G11" s="130"/>
    </row>
    <row r="12" spans="1:8">
      <c r="A12" s="131"/>
      <c r="B12" s="129"/>
      <c r="C12" s="129"/>
      <c r="D12" s="129"/>
      <c r="E12" s="129"/>
      <c r="F12" s="130"/>
      <c r="G12" s="130"/>
    </row>
    <row r="13" spans="1:8">
      <c r="A13" s="128" t="s">
        <v>441</v>
      </c>
      <c r="B13" s="129"/>
      <c r="C13" s="129"/>
      <c r="D13" s="129"/>
      <c r="E13" s="129"/>
      <c r="F13" s="130"/>
      <c r="G13" s="130"/>
    </row>
    <row r="14" spans="1:8">
      <c r="A14" s="131"/>
      <c r="B14" s="129"/>
      <c r="C14" s="129"/>
      <c r="D14" s="129"/>
      <c r="E14" s="129"/>
      <c r="F14" s="130"/>
      <c r="G14" s="130"/>
    </row>
    <row r="15" spans="1:8">
      <c r="A15" s="128" t="s">
        <v>411</v>
      </c>
      <c r="B15" s="129"/>
      <c r="C15" s="129"/>
      <c r="D15" s="129"/>
      <c r="E15" s="129"/>
      <c r="F15" s="130"/>
      <c r="G15" s="130"/>
    </row>
    <row r="16" spans="1:8">
      <c r="A16" s="131"/>
      <c r="B16" s="129"/>
      <c r="C16" s="129"/>
      <c r="D16" s="129"/>
      <c r="E16" s="129"/>
      <c r="F16" s="130"/>
      <c r="G16" s="130"/>
    </row>
    <row r="17" spans="1:7">
      <c r="A17" s="128" t="s">
        <v>356</v>
      </c>
      <c r="B17" s="129"/>
      <c r="C17" s="129"/>
      <c r="D17" s="129"/>
      <c r="E17" s="129"/>
      <c r="F17" s="130"/>
      <c r="G17" s="130"/>
    </row>
    <row r="18" spans="1:7">
      <c r="A18" s="131"/>
      <c r="B18" s="129"/>
      <c r="C18" s="129"/>
      <c r="D18" s="129"/>
      <c r="E18" s="129"/>
      <c r="F18" s="130"/>
      <c r="G18" s="130"/>
    </row>
    <row r="19" spans="1:7">
      <c r="A19" s="128" t="s">
        <v>442</v>
      </c>
      <c r="B19" s="129"/>
      <c r="C19" s="129"/>
      <c r="D19" s="129"/>
      <c r="E19" s="129"/>
      <c r="F19" s="130"/>
      <c r="G19" s="130"/>
    </row>
    <row r="20" spans="1:7">
      <c r="A20" s="131"/>
      <c r="B20" s="129"/>
      <c r="C20" s="129"/>
      <c r="D20" s="129"/>
      <c r="E20" s="129"/>
      <c r="F20" s="130"/>
      <c r="G20" s="130"/>
    </row>
    <row r="21" spans="1:7">
      <c r="A21" s="128" t="s">
        <v>399</v>
      </c>
      <c r="B21" s="129"/>
      <c r="C21" s="129">
        <v>0</v>
      </c>
      <c r="D21" s="129">
        <v>0</v>
      </c>
      <c r="E21" s="129">
        <v>0</v>
      </c>
      <c r="F21" s="130">
        <v>0</v>
      </c>
      <c r="G21" s="130">
        <v>470</v>
      </c>
    </row>
    <row r="22" spans="1:7">
      <c r="A22" s="131"/>
      <c r="B22" s="129"/>
      <c r="C22" s="129"/>
      <c r="D22" s="129"/>
      <c r="E22" s="129"/>
      <c r="F22" s="130"/>
      <c r="G22" s="130"/>
    </row>
    <row r="23" spans="1:7">
      <c r="A23" s="128" t="s">
        <v>338</v>
      </c>
      <c r="B23" s="143"/>
      <c r="C23" s="129">
        <v>5454.5</v>
      </c>
      <c r="D23" s="129">
        <v>0.6</v>
      </c>
      <c r="E23" s="129">
        <v>180.6</v>
      </c>
      <c r="F23" s="130">
        <v>0</v>
      </c>
      <c r="G23" s="130">
        <v>26348.799999999999</v>
      </c>
    </row>
    <row r="24" spans="1:7">
      <c r="A24" s="131"/>
      <c r="B24" s="129"/>
      <c r="C24" s="129"/>
      <c r="D24" s="129"/>
      <c r="E24" s="129"/>
      <c r="F24" s="130"/>
      <c r="G24" s="130"/>
    </row>
    <row r="25" spans="1:7">
      <c r="A25" s="128" t="s">
        <v>443</v>
      </c>
      <c r="B25" s="143"/>
      <c r="C25" s="129"/>
      <c r="D25" s="129"/>
      <c r="E25" s="129"/>
      <c r="F25" s="130"/>
      <c r="G25" s="130"/>
    </row>
    <row r="26" spans="1:7">
      <c r="A26" s="131"/>
      <c r="B26" s="129"/>
      <c r="C26" s="129"/>
      <c r="D26" s="129"/>
      <c r="E26" s="129"/>
      <c r="F26" s="130"/>
      <c r="G26" s="130"/>
    </row>
    <row r="27" spans="1:7">
      <c r="A27" s="128" t="s">
        <v>343</v>
      </c>
      <c r="B27" s="129"/>
      <c r="C27" s="129"/>
      <c r="D27" s="129"/>
      <c r="E27" s="129"/>
      <c r="F27" s="130"/>
      <c r="G27" s="130"/>
    </row>
    <row r="28" spans="1:7">
      <c r="A28" s="131"/>
      <c r="B28" s="129"/>
      <c r="C28" s="129"/>
      <c r="D28" s="129"/>
      <c r="E28" s="129"/>
      <c r="F28" s="130"/>
      <c r="G28" s="130"/>
    </row>
    <row r="29" spans="1:7">
      <c r="A29" s="128" t="s">
        <v>342</v>
      </c>
      <c r="B29" s="129"/>
      <c r="C29" s="129"/>
      <c r="D29" s="129"/>
      <c r="E29" s="129"/>
      <c r="F29" s="130"/>
      <c r="G29" s="130"/>
    </row>
    <row r="30" spans="1:7">
      <c r="A30" s="131"/>
      <c r="B30" s="129"/>
      <c r="C30" s="129"/>
      <c r="D30" s="129"/>
      <c r="E30" s="129"/>
      <c r="F30" s="130"/>
      <c r="G30" s="130"/>
    </row>
    <row r="31" spans="1:7">
      <c r="A31" s="128" t="s">
        <v>444</v>
      </c>
      <c r="B31" s="129"/>
      <c r="C31" s="129"/>
      <c r="D31" s="129"/>
      <c r="E31" s="129"/>
      <c r="F31" s="130"/>
      <c r="G31" s="130"/>
    </row>
    <row r="32" spans="1:7">
      <c r="A32" s="131"/>
      <c r="B32" s="129"/>
      <c r="C32" s="129"/>
      <c r="D32" s="129"/>
      <c r="E32" s="129"/>
      <c r="F32" s="130"/>
      <c r="G32" s="130"/>
    </row>
    <row r="33" spans="1:7">
      <c r="A33" s="128" t="s">
        <v>445</v>
      </c>
      <c r="B33" s="129"/>
      <c r="C33" s="129"/>
      <c r="D33" s="129"/>
      <c r="E33" s="129"/>
      <c r="F33" s="130"/>
      <c r="G33" s="130"/>
    </row>
    <row r="34" spans="1:7">
      <c r="A34" s="131"/>
      <c r="B34" s="129"/>
      <c r="C34" s="129"/>
      <c r="D34" s="129"/>
      <c r="E34" s="129"/>
      <c r="F34" s="130"/>
      <c r="G34" s="130"/>
    </row>
    <row r="35" spans="1:7">
      <c r="A35" s="128" t="s">
        <v>446</v>
      </c>
      <c r="B35" s="129"/>
      <c r="C35" s="129">
        <v>0</v>
      </c>
      <c r="D35" s="129">
        <v>0</v>
      </c>
      <c r="E35" s="129">
        <v>0</v>
      </c>
      <c r="F35" s="130">
        <v>0</v>
      </c>
      <c r="G35" s="130">
        <v>2350.6</v>
      </c>
    </row>
    <row r="36" spans="1:7">
      <c r="A36" s="128"/>
      <c r="B36" s="129"/>
      <c r="C36" s="129"/>
      <c r="D36" s="129"/>
      <c r="E36" s="129"/>
      <c r="F36" s="130"/>
      <c r="G36" s="130"/>
    </row>
    <row r="37" spans="1:7">
      <c r="A37" s="128" t="s">
        <v>447</v>
      </c>
      <c r="B37" s="129"/>
      <c r="C37" s="129"/>
      <c r="D37" s="129"/>
      <c r="E37" s="129"/>
      <c r="F37" s="130"/>
      <c r="G37" s="130"/>
    </row>
    <row r="38" spans="1:7">
      <c r="A38" s="131"/>
      <c r="B38" s="129"/>
      <c r="C38" s="129"/>
      <c r="D38" s="129"/>
      <c r="E38" s="129"/>
      <c r="F38" s="130"/>
      <c r="G38" s="130"/>
    </row>
    <row r="39" spans="1:7">
      <c r="A39" s="128" t="s">
        <v>448</v>
      </c>
      <c r="B39" s="129"/>
      <c r="C39" s="129"/>
      <c r="D39" s="129"/>
      <c r="E39" s="129"/>
      <c r="F39" s="130"/>
      <c r="G39" s="130"/>
    </row>
    <row r="40" spans="1:7" ht="13.5" thickBot="1">
      <c r="A40" s="144"/>
      <c r="B40" s="145"/>
      <c r="C40" s="145"/>
      <c r="D40" s="145"/>
      <c r="E40" s="145"/>
      <c r="F40" s="146"/>
      <c r="G40" s="146"/>
    </row>
    <row r="41" spans="1:7">
      <c r="A41" s="150" t="s">
        <v>449</v>
      </c>
      <c r="B41" s="151">
        <f>SUM(B7:B39)</f>
        <v>0</v>
      </c>
      <c r="C41" s="151">
        <f t="shared" ref="C41:G41" si="0">SUM(C7:C39)</f>
        <v>5454.5</v>
      </c>
      <c r="D41" s="151">
        <f t="shared" si="0"/>
        <v>0.6</v>
      </c>
      <c r="E41" s="151">
        <f t="shared" si="0"/>
        <v>180.6</v>
      </c>
      <c r="F41" s="151">
        <f t="shared" si="0"/>
        <v>1</v>
      </c>
      <c r="G41" s="151">
        <f t="shared" si="0"/>
        <v>29773.649999999998</v>
      </c>
    </row>
    <row r="42" spans="1:7">
      <c r="A42" s="47"/>
      <c r="B42" s="47"/>
      <c r="C42" s="47"/>
      <c r="D42" s="47"/>
      <c r="E42" s="47"/>
      <c r="F42" s="51"/>
      <c r="G42" s="51"/>
    </row>
  </sheetData>
  <mergeCells count="2">
    <mergeCell ref="A1:F1"/>
    <mergeCell ref="A3:F3"/>
  </mergeCells>
  <printOptions horizontalCentered="1"/>
  <pageMargins left="0.43" right="0.41" top="0.59055118110236227" bottom="0.98425196850393704" header="0" footer="0"/>
  <pageSetup paperSize="9" scale="7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transitionEvaluation="1" transitionEntry="1" codeName="Hoja29">
    <pageSetUpPr fitToPage="1"/>
  </sheetPr>
  <dimension ref="A1:AB90"/>
  <sheetViews>
    <sheetView showGridLines="0" view="pageBreakPreview" zoomScale="80" zoomScaleNormal="80" zoomScaleSheetLayoutView="80" workbookViewId="0">
      <selection activeCell="N15" sqref="N15"/>
    </sheetView>
  </sheetViews>
  <sheetFormatPr baseColWidth="10" defaultColWidth="19.140625" defaultRowHeight="12.75"/>
  <cols>
    <col min="1" max="1" width="30.5703125" style="45" customWidth="1"/>
    <col min="2" max="13" width="15.85546875" style="45" customWidth="1"/>
    <col min="14" max="14" width="9.42578125" style="45" customWidth="1"/>
    <col min="15" max="16384" width="19.140625" style="45"/>
  </cols>
  <sheetData>
    <row r="1" spans="1:28" s="4" customFormat="1" ht="18.75">
      <c r="A1" s="520" t="s">
        <v>203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44"/>
    </row>
    <row r="2" spans="1:28" ht="12.75" customHeight="1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28" s="12" customFormat="1" ht="24.75" customHeight="1">
      <c r="A3" s="558" t="s">
        <v>375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28"/>
      <c r="O3" s="28"/>
    </row>
    <row r="4" spans="1:28" s="9" customFormat="1" ht="14.25" customHeight="1" thickBot="1"/>
    <row r="5" spans="1:28" ht="12.75" customHeight="1">
      <c r="A5" s="559" t="s">
        <v>193</v>
      </c>
      <c r="B5" s="562" t="s">
        <v>344</v>
      </c>
      <c r="C5" s="562"/>
      <c r="D5" s="562"/>
      <c r="E5" s="562" t="s">
        <v>473</v>
      </c>
      <c r="F5" s="562"/>
      <c r="G5" s="562"/>
      <c r="H5" s="562" t="s">
        <v>474</v>
      </c>
      <c r="I5" s="562"/>
      <c r="J5" s="562"/>
      <c r="K5" s="562" t="s">
        <v>475</v>
      </c>
      <c r="L5" s="562"/>
      <c r="M5" s="564"/>
    </row>
    <row r="6" spans="1:28" ht="21" customHeight="1">
      <c r="A6" s="560"/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5"/>
    </row>
    <row r="7" spans="1:28" ht="12.75" customHeight="1">
      <c r="A7" s="560"/>
      <c r="B7" s="566" t="s">
        <v>483</v>
      </c>
      <c r="C7" s="566" t="s">
        <v>499</v>
      </c>
      <c r="D7" s="556" t="s">
        <v>521</v>
      </c>
      <c r="E7" s="566" t="s">
        <v>483</v>
      </c>
      <c r="F7" s="566" t="s">
        <v>499</v>
      </c>
      <c r="G7" s="556" t="s">
        <v>521</v>
      </c>
      <c r="H7" s="566" t="s">
        <v>483</v>
      </c>
      <c r="I7" s="566" t="s">
        <v>499</v>
      </c>
      <c r="J7" s="556" t="s">
        <v>521</v>
      </c>
      <c r="K7" s="566" t="s">
        <v>483</v>
      </c>
      <c r="L7" s="566" t="s">
        <v>499</v>
      </c>
      <c r="M7" s="556" t="s">
        <v>521</v>
      </c>
    </row>
    <row r="8" spans="1:28" ht="13.5" customHeight="1" thickBot="1">
      <c r="A8" s="561"/>
      <c r="B8" s="567"/>
      <c r="C8" s="567"/>
      <c r="D8" s="557"/>
      <c r="E8" s="567"/>
      <c r="F8" s="567"/>
      <c r="G8" s="557"/>
      <c r="H8" s="567"/>
      <c r="I8" s="567"/>
      <c r="J8" s="557"/>
      <c r="K8" s="567"/>
      <c r="L8" s="567"/>
      <c r="M8" s="557"/>
    </row>
    <row r="9" spans="1:28" ht="21.75" customHeight="1">
      <c r="A9" s="286" t="s">
        <v>171</v>
      </c>
      <c r="B9" s="393">
        <v>1.4529000000000001</v>
      </c>
      <c r="C9" s="393">
        <v>1.42388</v>
      </c>
      <c r="D9" s="393">
        <v>1.3954089542399999</v>
      </c>
      <c r="E9" s="287" t="s">
        <v>155</v>
      </c>
      <c r="F9" s="287" t="s">
        <v>155</v>
      </c>
      <c r="G9" s="287" t="s">
        <v>155</v>
      </c>
      <c r="H9" s="393">
        <v>7.077E-3</v>
      </c>
      <c r="I9" s="393">
        <v>7.0999999999999995E-3</v>
      </c>
      <c r="J9" s="393">
        <v>7.1054065882799992E-3</v>
      </c>
      <c r="K9" s="393">
        <v>1.5215699999999999</v>
      </c>
      <c r="L9" s="396">
        <v>1.5246</v>
      </c>
      <c r="M9" s="396">
        <v>1.5276624164802002</v>
      </c>
      <c r="O9" s="46"/>
      <c r="S9" s="46"/>
      <c r="T9" s="46"/>
      <c r="W9" s="46"/>
      <c r="X9" s="46"/>
      <c r="AA9" s="46"/>
      <c r="AB9" s="46"/>
    </row>
    <row r="10" spans="1:28">
      <c r="A10" s="288" t="s">
        <v>91</v>
      </c>
      <c r="B10" s="394">
        <v>6.4575000000000007E-2</v>
      </c>
      <c r="C10" s="394">
        <v>6.3899999999999998E-2</v>
      </c>
      <c r="D10" s="394">
        <v>6.3290310336000008E-2</v>
      </c>
      <c r="E10" s="289" t="s">
        <v>155</v>
      </c>
      <c r="F10" s="289" t="s">
        <v>155</v>
      </c>
      <c r="G10" s="289" t="s">
        <v>155</v>
      </c>
      <c r="H10" s="394">
        <v>5.3052999999999996E-2</v>
      </c>
      <c r="I10" s="394">
        <v>5.3159999999999999E-2</v>
      </c>
      <c r="J10" s="394">
        <v>5.3265424211999993E-2</v>
      </c>
      <c r="K10" s="394">
        <v>0.176927</v>
      </c>
      <c r="L10" s="397">
        <v>0.17727999999999999</v>
      </c>
      <c r="M10" s="397">
        <v>0.177635164707</v>
      </c>
      <c r="O10" s="46"/>
      <c r="S10" s="46"/>
      <c r="T10" s="46"/>
      <c r="W10" s="46"/>
      <c r="X10" s="46"/>
      <c r="AA10" s="46"/>
      <c r="AB10" s="46"/>
    </row>
    <row r="11" spans="1:28">
      <c r="A11" s="291" t="s">
        <v>172</v>
      </c>
      <c r="B11" s="394">
        <v>0.26334600000000002</v>
      </c>
      <c r="C11" s="394">
        <v>0.26071292610000002</v>
      </c>
      <c r="D11" s="394">
        <v>0.25810579683899998</v>
      </c>
      <c r="E11" s="289" t="s">
        <v>155</v>
      </c>
      <c r="F11" s="289" t="s">
        <v>155</v>
      </c>
      <c r="G11" s="289" t="s">
        <v>155</v>
      </c>
      <c r="H11" s="394">
        <v>5.5060000000000005E-3</v>
      </c>
      <c r="I11" s="394">
        <v>5.4999999999999997E-3</v>
      </c>
      <c r="J11" s="394">
        <v>5.5165165054999995E-3</v>
      </c>
      <c r="K11" s="394">
        <v>0.37205199999999999</v>
      </c>
      <c r="L11" s="397">
        <v>0.37279000000000001</v>
      </c>
      <c r="M11" s="397">
        <v>0.37354137492672002</v>
      </c>
      <c r="O11" s="46"/>
      <c r="S11" s="46"/>
      <c r="T11" s="46"/>
      <c r="W11" s="46"/>
      <c r="X11" s="46"/>
      <c r="AA11" s="46"/>
      <c r="AB11" s="46"/>
    </row>
    <row r="12" spans="1:28">
      <c r="A12" s="288" t="s">
        <v>92</v>
      </c>
      <c r="B12" s="394">
        <v>1.3015969999999999</v>
      </c>
      <c r="C12" s="394">
        <v>1.2886</v>
      </c>
      <c r="D12" s="394">
        <v>1.2756953177100001</v>
      </c>
      <c r="E12" s="289" t="s">
        <v>155</v>
      </c>
      <c r="F12" s="289" t="s">
        <v>155</v>
      </c>
      <c r="G12" s="289" t="s">
        <v>155</v>
      </c>
      <c r="H12" s="394">
        <v>6.4063999999999996E-2</v>
      </c>
      <c r="I12" s="394">
        <v>6.4700000000000008E-2</v>
      </c>
      <c r="J12" s="394">
        <v>6.5351686399999998E-2</v>
      </c>
      <c r="K12" s="394">
        <v>1.4861849999999999</v>
      </c>
      <c r="L12" s="397">
        <v>1.48916</v>
      </c>
      <c r="M12" s="397">
        <v>1.4921353835388</v>
      </c>
      <c r="O12" s="46"/>
      <c r="S12" s="46"/>
      <c r="T12" s="46"/>
      <c r="W12" s="46"/>
      <c r="X12" s="46"/>
      <c r="AA12" s="46"/>
      <c r="AB12" s="46"/>
    </row>
    <row r="13" spans="1:28">
      <c r="A13" s="292" t="s">
        <v>93</v>
      </c>
      <c r="B13" s="395">
        <v>3.0824180000000001</v>
      </c>
      <c r="C13" s="395">
        <v>3.0370929261000001</v>
      </c>
      <c r="D13" s="395">
        <v>2.992500379125</v>
      </c>
      <c r="E13" s="293" t="s">
        <v>455</v>
      </c>
      <c r="F13" s="293" t="s">
        <v>455</v>
      </c>
      <c r="G13" s="293" t="s">
        <v>455</v>
      </c>
      <c r="H13" s="395">
        <v>0.12969999999999998</v>
      </c>
      <c r="I13" s="395">
        <v>0.13045999999999999</v>
      </c>
      <c r="J13" s="395">
        <v>0.13123903370577997</v>
      </c>
      <c r="K13" s="395">
        <v>3.5567340000000001</v>
      </c>
      <c r="L13" s="398">
        <v>3.5638299999999998</v>
      </c>
      <c r="M13" s="398">
        <v>3.5709743396527203</v>
      </c>
      <c r="O13" s="46"/>
      <c r="S13" s="46"/>
      <c r="T13" s="46"/>
      <c r="W13" s="46"/>
      <c r="X13" s="46"/>
      <c r="AA13" s="46"/>
      <c r="AB13" s="46"/>
    </row>
    <row r="14" spans="1:28">
      <c r="A14" s="288"/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90"/>
      <c r="M14" s="290"/>
      <c r="S14" s="46"/>
      <c r="T14" s="46"/>
      <c r="W14" s="46"/>
      <c r="X14" s="46"/>
      <c r="AA14" s="46"/>
      <c r="AB14" s="46"/>
    </row>
    <row r="15" spans="1:28">
      <c r="A15" s="292" t="s">
        <v>94</v>
      </c>
      <c r="B15" s="293">
        <v>390</v>
      </c>
      <c r="C15" s="293">
        <v>390</v>
      </c>
      <c r="D15" s="293">
        <v>390</v>
      </c>
      <c r="E15" s="293" t="s">
        <v>455</v>
      </c>
      <c r="F15" s="293" t="s">
        <v>455</v>
      </c>
      <c r="G15" s="293" t="s">
        <v>455</v>
      </c>
      <c r="H15" s="293" t="s">
        <v>455</v>
      </c>
      <c r="I15" s="293" t="s">
        <v>455</v>
      </c>
      <c r="J15" s="293" t="s">
        <v>455</v>
      </c>
      <c r="K15" s="293">
        <v>1090</v>
      </c>
      <c r="L15" s="294">
        <v>1250</v>
      </c>
      <c r="M15" s="294">
        <v>1242</v>
      </c>
      <c r="O15" s="46"/>
      <c r="S15" s="46"/>
      <c r="T15" s="46"/>
      <c r="W15" s="46"/>
      <c r="X15" s="46"/>
      <c r="AA15" s="46"/>
      <c r="AB15" s="46"/>
    </row>
    <row r="16" spans="1:28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90"/>
      <c r="M16" s="290"/>
      <c r="P16" s="46"/>
      <c r="S16" s="46"/>
      <c r="T16" s="46"/>
      <c r="W16" s="46"/>
      <c r="X16" s="46"/>
      <c r="AA16" s="46"/>
      <c r="AB16" s="46"/>
    </row>
    <row r="17" spans="1:28">
      <c r="A17" s="292" t="s">
        <v>95</v>
      </c>
      <c r="B17" s="293" t="s">
        <v>455</v>
      </c>
      <c r="C17" s="293" t="s">
        <v>455</v>
      </c>
      <c r="D17" s="293" t="s">
        <v>455</v>
      </c>
      <c r="E17" s="293" t="s">
        <v>455</v>
      </c>
      <c r="F17" s="293" t="s">
        <v>455</v>
      </c>
      <c r="G17" s="293" t="s">
        <v>455</v>
      </c>
      <c r="H17" s="293">
        <v>54.6</v>
      </c>
      <c r="I17" s="293">
        <v>63</v>
      </c>
      <c r="J17" s="293">
        <v>54.640999999999998</v>
      </c>
      <c r="K17" s="293">
        <v>353.76100000000002</v>
      </c>
      <c r="L17" s="294">
        <v>346.6</v>
      </c>
      <c r="M17" s="294">
        <v>364.6</v>
      </c>
      <c r="O17" s="46"/>
      <c r="P17" s="46"/>
      <c r="S17" s="46"/>
      <c r="T17" s="46"/>
      <c r="W17" s="46"/>
      <c r="X17" s="46"/>
      <c r="AA17" s="46"/>
      <c r="AB17" s="46"/>
    </row>
    <row r="18" spans="1:28">
      <c r="A18" s="288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90"/>
      <c r="M18" s="290"/>
      <c r="P18" s="46"/>
      <c r="S18" s="46"/>
      <c r="T18" s="46"/>
      <c r="W18" s="46"/>
      <c r="X18" s="46"/>
      <c r="AA18" s="46"/>
      <c r="AB18" s="46"/>
    </row>
    <row r="19" spans="1:28">
      <c r="A19" s="288" t="s">
        <v>215</v>
      </c>
      <c r="B19" s="289">
        <v>2.2309999999999999</v>
      </c>
      <c r="C19" s="289">
        <v>2.1640000000000001</v>
      </c>
      <c r="D19" s="289">
        <v>2.0991478999999997</v>
      </c>
      <c r="E19" s="289" t="s">
        <v>155</v>
      </c>
      <c r="F19" s="289" t="s">
        <v>155</v>
      </c>
      <c r="G19" s="289" t="s">
        <v>155</v>
      </c>
      <c r="H19" s="289">
        <v>143.438290072</v>
      </c>
      <c r="I19" s="289">
        <v>138.58099999999999</v>
      </c>
      <c r="J19" s="289">
        <v>178.78307999999998</v>
      </c>
      <c r="K19" s="289">
        <v>26.1</v>
      </c>
      <c r="L19" s="290">
        <v>26.396000000000001</v>
      </c>
      <c r="M19" s="290">
        <v>34.053919999999998</v>
      </c>
      <c r="O19" s="46"/>
      <c r="P19" s="46"/>
      <c r="S19" s="46"/>
      <c r="T19" s="46"/>
      <c r="W19" s="46"/>
      <c r="X19" s="46"/>
      <c r="AA19" s="46"/>
      <c r="AB19" s="46"/>
    </row>
    <row r="20" spans="1:28">
      <c r="A20" s="288" t="s">
        <v>96</v>
      </c>
      <c r="B20" s="289">
        <v>161.40799999999999</v>
      </c>
      <c r="C20" s="289">
        <v>156.566</v>
      </c>
      <c r="D20" s="289">
        <v>151.86878719999999</v>
      </c>
      <c r="E20" s="289" t="s">
        <v>155</v>
      </c>
      <c r="F20" s="289" t="s">
        <v>155</v>
      </c>
      <c r="G20" s="289" t="s">
        <v>155</v>
      </c>
      <c r="H20" s="289">
        <v>579.14722295146771</v>
      </c>
      <c r="I20" s="289">
        <v>583.95500000000004</v>
      </c>
      <c r="J20" s="289">
        <v>604.30971000000011</v>
      </c>
      <c r="K20" s="289">
        <v>151.46336649453235</v>
      </c>
      <c r="L20" s="290">
        <v>155.22900000000001</v>
      </c>
      <c r="M20" s="290">
        <v>160.63929000000002</v>
      </c>
      <c r="O20" s="46"/>
      <c r="P20" s="46"/>
      <c r="S20" s="46"/>
      <c r="T20" s="46"/>
      <c r="W20" s="46"/>
      <c r="X20" s="46"/>
      <c r="AA20" s="46"/>
      <c r="AB20" s="46"/>
    </row>
    <row r="21" spans="1:28">
      <c r="A21" s="288" t="s">
        <v>97</v>
      </c>
      <c r="B21" s="289">
        <v>110.968</v>
      </c>
      <c r="C21" s="289">
        <v>107.639</v>
      </c>
      <c r="D21" s="289">
        <v>104.40979119999999</v>
      </c>
      <c r="E21" s="289" t="s">
        <v>155</v>
      </c>
      <c r="F21" s="289" t="s">
        <v>155</v>
      </c>
      <c r="G21" s="289" t="s">
        <v>155</v>
      </c>
      <c r="H21" s="289">
        <v>1144.0186304123019</v>
      </c>
      <c r="I21" s="289">
        <v>1153.1880000000001</v>
      </c>
      <c r="J21" s="289">
        <v>1165.6424999999999</v>
      </c>
      <c r="K21" s="289">
        <v>479.4117303276978</v>
      </c>
      <c r="L21" s="290">
        <v>471.02100000000002</v>
      </c>
      <c r="M21" s="290">
        <v>476.10749999999996</v>
      </c>
      <c r="O21" s="46"/>
      <c r="P21" s="46"/>
      <c r="S21" s="46"/>
      <c r="T21" s="46"/>
      <c r="W21" s="46"/>
      <c r="X21" s="46"/>
      <c r="AA21" s="46"/>
      <c r="AB21" s="46"/>
    </row>
    <row r="22" spans="1:28">
      <c r="A22" s="292" t="s">
        <v>216</v>
      </c>
      <c r="B22" s="293">
        <v>274.60700000000003</v>
      </c>
      <c r="C22" s="293">
        <v>266.36900000000003</v>
      </c>
      <c r="D22" s="293">
        <v>258.37772630000001</v>
      </c>
      <c r="E22" s="293" t="s">
        <v>455</v>
      </c>
      <c r="F22" s="293" t="s">
        <v>455</v>
      </c>
      <c r="G22" s="293" t="s">
        <v>455</v>
      </c>
      <c r="H22" s="293">
        <v>1866.6041434357696</v>
      </c>
      <c r="I22" s="293">
        <v>1875.7239999999999</v>
      </c>
      <c r="J22" s="293">
        <v>1948.7352900000001</v>
      </c>
      <c r="K22" s="293">
        <v>656.97509682223017</v>
      </c>
      <c r="L22" s="294">
        <v>652.64599999999996</v>
      </c>
      <c r="M22" s="294">
        <v>670.80070999999998</v>
      </c>
      <c r="O22" s="46"/>
      <c r="P22" s="46"/>
      <c r="S22" s="46"/>
      <c r="T22" s="46"/>
      <c r="W22" s="46"/>
      <c r="X22" s="46"/>
      <c r="AA22" s="46"/>
      <c r="AB22" s="46"/>
    </row>
    <row r="23" spans="1:28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90"/>
      <c r="M23" s="290"/>
      <c r="P23" s="46"/>
      <c r="S23" s="46"/>
      <c r="T23" s="46"/>
      <c r="W23" s="46"/>
      <c r="X23" s="46"/>
      <c r="AA23" s="46"/>
      <c r="AB23" s="46"/>
    </row>
    <row r="24" spans="1:28">
      <c r="A24" s="292" t="s">
        <v>98</v>
      </c>
      <c r="B24" s="293">
        <v>43770</v>
      </c>
      <c r="C24" s="293">
        <v>37970</v>
      </c>
      <c r="D24" s="293">
        <v>41365</v>
      </c>
      <c r="E24" s="293" t="s">
        <v>455</v>
      </c>
      <c r="F24" s="293" t="s">
        <v>455</v>
      </c>
      <c r="G24" s="293" t="s">
        <v>455</v>
      </c>
      <c r="H24" s="293">
        <v>1337</v>
      </c>
      <c r="I24" s="293">
        <v>1321.7</v>
      </c>
      <c r="J24" s="293">
        <v>1317.8</v>
      </c>
      <c r="K24" s="293">
        <v>3502.5</v>
      </c>
      <c r="L24" s="294">
        <v>3949</v>
      </c>
      <c r="M24" s="294">
        <v>3846.3</v>
      </c>
      <c r="O24" s="46"/>
      <c r="P24" s="46"/>
      <c r="S24" s="46"/>
      <c r="T24" s="46"/>
      <c r="W24" s="46"/>
      <c r="X24" s="46"/>
      <c r="AA24" s="46"/>
      <c r="AB24" s="46"/>
    </row>
    <row r="25" spans="1:28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90"/>
      <c r="M25" s="290"/>
      <c r="P25" s="46"/>
      <c r="S25" s="46"/>
      <c r="T25" s="46"/>
      <c r="W25" s="46"/>
      <c r="X25" s="46"/>
      <c r="AA25" s="46"/>
      <c r="AB25" s="46"/>
    </row>
    <row r="26" spans="1:28">
      <c r="A26" s="292" t="s">
        <v>99</v>
      </c>
      <c r="B26" s="293">
        <v>2100</v>
      </c>
      <c r="C26" s="293">
        <v>2350</v>
      </c>
      <c r="D26" s="293">
        <v>2620.5</v>
      </c>
      <c r="E26" s="293" t="s">
        <v>455</v>
      </c>
      <c r="F26" s="293" t="s">
        <v>455</v>
      </c>
      <c r="G26" s="293" t="s">
        <v>455</v>
      </c>
      <c r="H26" s="293">
        <v>245</v>
      </c>
      <c r="I26" s="293">
        <v>250</v>
      </c>
      <c r="J26" s="293">
        <v>254.7</v>
      </c>
      <c r="K26" s="293">
        <v>380</v>
      </c>
      <c r="L26" s="294">
        <v>380</v>
      </c>
      <c r="M26" s="294">
        <v>382</v>
      </c>
      <c r="O26" s="46"/>
      <c r="P26" s="46"/>
      <c r="S26" s="46"/>
      <c r="T26" s="46"/>
      <c r="W26" s="46"/>
      <c r="X26" s="46"/>
      <c r="AA26" s="46"/>
      <c r="AB26" s="46"/>
    </row>
    <row r="27" spans="1:28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90"/>
      <c r="M27" s="290"/>
      <c r="P27" s="46"/>
      <c r="S27" s="46"/>
      <c r="T27" s="46"/>
      <c r="W27" s="46"/>
      <c r="X27" s="46"/>
      <c r="AA27" s="46"/>
      <c r="AB27" s="46"/>
    </row>
    <row r="28" spans="1:28">
      <c r="A28" s="288" t="s">
        <v>100</v>
      </c>
      <c r="B28" s="289" t="s">
        <v>155</v>
      </c>
      <c r="C28" s="289" t="s">
        <v>155</v>
      </c>
      <c r="D28" s="289" t="s">
        <v>155</v>
      </c>
      <c r="E28" s="289" t="s">
        <v>155</v>
      </c>
      <c r="F28" s="289" t="s">
        <v>155</v>
      </c>
      <c r="G28" s="289" t="s">
        <v>155</v>
      </c>
      <c r="H28" s="289">
        <v>289</v>
      </c>
      <c r="I28" s="289">
        <v>139.21600000000001</v>
      </c>
      <c r="J28" s="289">
        <v>116.9</v>
      </c>
      <c r="K28" s="289">
        <v>184</v>
      </c>
      <c r="L28" s="290">
        <v>314.78899999999999</v>
      </c>
      <c r="M28" s="290">
        <v>293</v>
      </c>
      <c r="O28" s="46"/>
      <c r="P28" s="46"/>
      <c r="S28" s="46"/>
      <c r="T28" s="46"/>
      <c r="W28" s="46"/>
      <c r="X28" s="46"/>
      <c r="AA28" s="46"/>
      <c r="AB28" s="46"/>
    </row>
    <row r="29" spans="1:28">
      <c r="A29" s="288" t="s">
        <v>101</v>
      </c>
      <c r="B29" s="289" t="s">
        <v>155</v>
      </c>
      <c r="C29" s="289" t="s">
        <v>155</v>
      </c>
      <c r="D29" s="289" t="s">
        <v>155</v>
      </c>
      <c r="E29" s="289" t="s">
        <v>155</v>
      </c>
      <c r="F29" s="289" t="s">
        <v>155</v>
      </c>
      <c r="G29" s="289" t="s">
        <v>155</v>
      </c>
      <c r="H29" s="289">
        <v>6.2</v>
      </c>
      <c r="I29" s="289">
        <v>6.5</v>
      </c>
      <c r="J29" s="289" t="s">
        <v>155</v>
      </c>
      <c r="K29" s="289">
        <v>50</v>
      </c>
      <c r="L29" s="290">
        <v>60</v>
      </c>
      <c r="M29" s="290">
        <v>50</v>
      </c>
      <c r="O29" s="46"/>
      <c r="P29" s="46"/>
      <c r="S29" s="46"/>
      <c r="T29" s="46"/>
      <c r="W29" s="46"/>
      <c r="X29" s="46"/>
      <c r="AA29" s="46"/>
      <c r="AB29" s="46"/>
    </row>
    <row r="30" spans="1:28">
      <c r="A30" s="288" t="s">
        <v>102</v>
      </c>
      <c r="B30" s="289">
        <v>4096.8999999999996</v>
      </c>
      <c r="C30" s="289">
        <v>4203</v>
      </c>
      <c r="D30" s="289">
        <v>4895</v>
      </c>
      <c r="E30" s="289" t="s">
        <v>155</v>
      </c>
      <c r="F30" s="289" t="s">
        <v>155</v>
      </c>
      <c r="G30" s="289" t="s">
        <v>155</v>
      </c>
      <c r="H30" s="289">
        <v>536.5</v>
      </c>
      <c r="I30" s="289">
        <v>625.5</v>
      </c>
      <c r="J30" s="289">
        <v>535</v>
      </c>
      <c r="K30" s="289">
        <v>711.4</v>
      </c>
      <c r="L30" s="290">
        <v>764.5</v>
      </c>
      <c r="M30" s="290">
        <v>770</v>
      </c>
      <c r="O30" s="46"/>
      <c r="P30" s="46"/>
      <c r="S30" s="46"/>
      <c r="T30" s="46"/>
      <c r="W30" s="46"/>
      <c r="X30" s="46"/>
      <c r="AA30" s="46"/>
      <c r="AB30" s="46"/>
    </row>
    <row r="31" spans="1:28">
      <c r="A31" s="292" t="s">
        <v>217</v>
      </c>
      <c r="B31" s="293">
        <v>4096.8999999999996</v>
      </c>
      <c r="C31" s="293">
        <v>4203</v>
      </c>
      <c r="D31" s="293">
        <v>4895</v>
      </c>
      <c r="E31" s="293" t="s">
        <v>455</v>
      </c>
      <c r="F31" s="293" t="s">
        <v>455</v>
      </c>
      <c r="G31" s="293" t="s">
        <v>455</v>
      </c>
      <c r="H31" s="293">
        <v>831.7</v>
      </c>
      <c r="I31" s="293">
        <v>771.21600000000001</v>
      </c>
      <c r="J31" s="293">
        <v>651.9</v>
      </c>
      <c r="K31" s="293">
        <v>945.4</v>
      </c>
      <c r="L31" s="294">
        <v>1139.289</v>
      </c>
      <c r="M31" s="294">
        <v>1113</v>
      </c>
      <c r="O31" s="46"/>
      <c r="P31" s="46"/>
      <c r="S31" s="46"/>
      <c r="T31" s="46"/>
      <c r="W31" s="46"/>
      <c r="X31" s="46"/>
      <c r="AA31" s="46"/>
      <c r="AB31" s="46"/>
    </row>
    <row r="32" spans="1:28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90"/>
      <c r="M32" s="290"/>
      <c r="P32" s="46"/>
      <c r="S32" s="46"/>
      <c r="T32" s="46"/>
      <c r="W32" s="46"/>
      <c r="X32" s="46"/>
      <c r="AA32" s="46"/>
      <c r="AB32" s="46"/>
    </row>
    <row r="33" spans="1:28">
      <c r="A33" s="288" t="s">
        <v>103</v>
      </c>
      <c r="B33" s="289">
        <v>1508.125</v>
      </c>
      <c r="C33" s="289">
        <v>1391.625</v>
      </c>
      <c r="D33" s="289">
        <v>1053.25</v>
      </c>
      <c r="E33" s="289" t="s">
        <v>155</v>
      </c>
      <c r="F33" s="289" t="s">
        <v>155</v>
      </c>
      <c r="G33" s="289" t="s">
        <v>155</v>
      </c>
      <c r="H33" s="289">
        <v>490.05</v>
      </c>
      <c r="I33" s="289">
        <v>453.92</v>
      </c>
      <c r="J33" s="289">
        <v>356.87</v>
      </c>
      <c r="K33" s="289">
        <v>4896.7488000000003</v>
      </c>
      <c r="L33" s="290">
        <v>4985.1744000000008</v>
      </c>
      <c r="M33" s="290">
        <v>5054.2719999999999</v>
      </c>
      <c r="O33" s="46"/>
      <c r="P33" s="46"/>
      <c r="S33" s="46"/>
      <c r="T33" s="46"/>
      <c r="W33" s="46"/>
      <c r="X33" s="46"/>
      <c r="AA33" s="46"/>
      <c r="AB33" s="46"/>
    </row>
    <row r="34" spans="1:28">
      <c r="A34" s="288" t="s">
        <v>104</v>
      </c>
      <c r="B34" s="289">
        <v>81.599999999999994</v>
      </c>
      <c r="C34" s="289">
        <v>73.400000000000006</v>
      </c>
      <c r="D34" s="289">
        <v>32.200000000000003</v>
      </c>
      <c r="E34" s="289" t="s">
        <v>155</v>
      </c>
      <c r="F34" s="289" t="s">
        <v>155</v>
      </c>
      <c r="G34" s="289" t="s">
        <v>155</v>
      </c>
      <c r="H34" s="289">
        <v>292.80000000000007</v>
      </c>
      <c r="I34" s="289">
        <v>292.8</v>
      </c>
      <c r="J34" s="289">
        <v>292.8</v>
      </c>
      <c r="K34" s="289">
        <v>439.2000000000001</v>
      </c>
      <c r="L34" s="290">
        <v>439.2</v>
      </c>
      <c r="M34" s="290">
        <v>439.2</v>
      </c>
      <c r="O34" s="46"/>
      <c r="P34" s="46"/>
      <c r="S34" s="46"/>
      <c r="T34" s="46"/>
      <c r="W34" s="46"/>
      <c r="X34" s="46"/>
      <c r="AA34" s="46"/>
      <c r="AB34" s="46"/>
    </row>
    <row r="35" spans="1:28">
      <c r="A35" s="288" t="s">
        <v>105</v>
      </c>
      <c r="B35" s="289">
        <v>108</v>
      </c>
      <c r="C35" s="289">
        <v>85.3</v>
      </c>
      <c r="D35" s="289">
        <v>62.64</v>
      </c>
      <c r="E35" s="289" t="s">
        <v>155</v>
      </c>
      <c r="F35" s="289" t="s">
        <v>155</v>
      </c>
      <c r="G35" s="289" t="s">
        <v>155</v>
      </c>
      <c r="H35" s="289">
        <v>5.0999999999999996</v>
      </c>
      <c r="I35" s="289">
        <v>5</v>
      </c>
      <c r="J35" s="289">
        <v>5</v>
      </c>
      <c r="K35" s="289">
        <v>540</v>
      </c>
      <c r="L35" s="290">
        <v>400</v>
      </c>
      <c r="M35" s="290">
        <v>380</v>
      </c>
      <c r="O35" s="46"/>
      <c r="P35" s="46"/>
      <c r="S35" s="46"/>
      <c r="T35" s="46"/>
      <c r="W35" s="46"/>
      <c r="X35" s="46"/>
      <c r="AA35" s="46"/>
      <c r="AB35" s="46"/>
    </row>
    <row r="36" spans="1:28">
      <c r="A36" s="288" t="s">
        <v>106</v>
      </c>
      <c r="B36" s="289">
        <v>7494.3680000000004</v>
      </c>
      <c r="C36" s="289">
        <v>7734.3940000000002</v>
      </c>
      <c r="D36" s="289">
        <v>6449.2860000000001</v>
      </c>
      <c r="E36" s="289" t="s">
        <v>155</v>
      </c>
      <c r="F36" s="289" t="s">
        <v>155</v>
      </c>
      <c r="G36" s="289" t="s">
        <v>155</v>
      </c>
      <c r="H36" s="289">
        <v>284.2</v>
      </c>
      <c r="I36" s="289">
        <v>211.28</v>
      </c>
      <c r="J36" s="289">
        <v>189.56</v>
      </c>
      <c r="K36" s="289">
        <v>426.3</v>
      </c>
      <c r="L36" s="290">
        <v>316.92</v>
      </c>
      <c r="M36" s="290">
        <v>284.33999999999997</v>
      </c>
      <c r="O36" s="46"/>
      <c r="P36" s="46"/>
      <c r="S36" s="46"/>
      <c r="T36" s="46"/>
      <c r="W36" s="46"/>
      <c r="X36" s="46"/>
      <c r="AA36" s="46"/>
      <c r="AB36" s="46"/>
    </row>
    <row r="37" spans="1:28">
      <c r="A37" s="292" t="s">
        <v>107</v>
      </c>
      <c r="B37" s="293">
        <v>9192.0930000000008</v>
      </c>
      <c r="C37" s="293">
        <v>9284.7189999999991</v>
      </c>
      <c r="D37" s="293">
        <v>7597.3760000000002</v>
      </c>
      <c r="E37" s="293" t="s">
        <v>455</v>
      </c>
      <c r="F37" s="293" t="s">
        <v>455</v>
      </c>
      <c r="G37" s="293" t="s">
        <v>455</v>
      </c>
      <c r="H37" s="293">
        <v>1072.1500000000001</v>
      </c>
      <c r="I37" s="293">
        <v>963</v>
      </c>
      <c r="J37" s="293">
        <v>844.23</v>
      </c>
      <c r="K37" s="293">
        <v>6302.2488000000003</v>
      </c>
      <c r="L37" s="294">
        <v>6141.2944000000007</v>
      </c>
      <c r="M37" s="294">
        <v>6157.8119999999999</v>
      </c>
      <c r="O37" s="46"/>
      <c r="P37" s="46"/>
      <c r="S37" s="46"/>
      <c r="T37" s="46"/>
      <c r="W37" s="46"/>
      <c r="X37" s="46"/>
      <c r="AA37" s="46"/>
      <c r="AB37" s="46"/>
    </row>
    <row r="38" spans="1:28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90"/>
      <c r="M38" s="290"/>
      <c r="P38" s="46"/>
      <c r="S38" s="46"/>
      <c r="T38" s="46"/>
      <c r="W38" s="46"/>
      <c r="X38" s="46"/>
      <c r="AA38" s="46"/>
      <c r="AB38" s="46"/>
    </row>
    <row r="39" spans="1:28" s="14" customFormat="1">
      <c r="A39" s="292" t="s">
        <v>108</v>
      </c>
      <c r="B39" s="293">
        <v>760</v>
      </c>
      <c r="C39" s="293">
        <v>737.2</v>
      </c>
      <c r="D39" s="293">
        <v>197.9</v>
      </c>
      <c r="E39" s="293" t="s">
        <v>455</v>
      </c>
      <c r="F39" s="293" t="s">
        <v>455</v>
      </c>
      <c r="G39" s="293" t="s">
        <v>455</v>
      </c>
      <c r="H39" s="293">
        <v>450</v>
      </c>
      <c r="I39" s="293">
        <v>512</v>
      </c>
      <c r="J39" s="293">
        <v>294.3</v>
      </c>
      <c r="K39" s="293">
        <v>790</v>
      </c>
      <c r="L39" s="294">
        <v>698.8</v>
      </c>
      <c r="M39" s="294">
        <v>165.93</v>
      </c>
      <c r="O39" s="15"/>
      <c r="P39" s="15"/>
      <c r="S39" s="15"/>
      <c r="T39" s="15"/>
      <c r="W39" s="15"/>
      <c r="X39" s="15"/>
      <c r="AA39" s="15"/>
      <c r="AB39" s="15"/>
    </row>
    <row r="40" spans="1:28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90"/>
      <c r="M40" s="290"/>
      <c r="P40" s="46"/>
      <c r="T40" s="46"/>
      <c r="W40" s="46"/>
      <c r="X40" s="46"/>
      <c r="AA40" s="46"/>
      <c r="AB40" s="46"/>
    </row>
    <row r="41" spans="1:28">
      <c r="A41" s="288" t="s">
        <v>218</v>
      </c>
      <c r="B41" s="289" t="s">
        <v>155</v>
      </c>
      <c r="C41" s="289">
        <v>4.0999999999999996</v>
      </c>
      <c r="D41" s="289">
        <v>4.0999999999999996</v>
      </c>
      <c r="E41" s="289" t="s">
        <v>155</v>
      </c>
      <c r="F41" s="289" t="s">
        <v>155</v>
      </c>
      <c r="G41" s="289" t="s">
        <v>155</v>
      </c>
      <c r="H41" s="289">
        <v>13.81</v>
      </c>
      <c r="I41" s="289">
        <v>8.0299999999999994</v>
      </c>
      <c r="J41" s="289">
        <v>6.65</v>
      </c>
      <c r="K41" s="289">
        <v>550.51</v>
      </c>
      <c r="L41" s="290">
        <v>595.08000000000004</v>
      </c>
      <c r="M41" s="290">
        <v>478.9</v>
      </c>
      <c r="O41" s="46"/>
      <c r="P41" s="46"/>
      <c r="S41" s="46"/>
      <c r="T41" s="46"/>
      <c r="W41" s="46"/>
      <c r="X41" s="46"/>
      <c r="AA41" s="46"/>
      <c r="AB41" s="46"/>
    </row>
    <row r="42" spans="1:28">
      <c r="A42" s="288" t="s">
        <v>109</v>
      </c>
      <c r="B42" s="289">
        <v>438</v>
      </c>
      <c r="C42" s="289">
        <v>270</v>
      </c>
      <c r="D42" s="289">
        <v>20</v>
      </c>
      <c r="E42" s="289" t="s">
        <v>155</v>
      </c>
      <c r="F42" s="289" t="s">
        <v>155</v>
      </c>
      <c r="G42" s="289" t="s">
        <v>155</v>
      </c>
      <c r="H42" s="289" t="s">
        <v>155</v>
      </c>
      <c r="I42" s="289" t="s">
        <v>155</v>
      </c>
      <c r="J42" s="289" t="s">
        <v>155</v>
      </c>
      <c r="K42" s="289">
        <v>130.5</v>
      </c>
      <c r="L42" s="290">
        <v>137.69999999999999</v>
      </c>
      <c r="M42" s="289" t="s">
        <v>155</v>
      </c>
      <c r="O42" s="46"/>
      <c r="P42" s="46"/>
      <c r="S42" s="46"/>
      <c r="T42" s="46"/>
      <c r="W42" s="46"/>
      <c r="X42" s="46"/>
      <c r="AA42" s="46"/>
      <c r="AB42" s="46"/>
    </row>
    <row r="43" spans="1:28">
      <c r="A43" s="288" t="s">
        <v>110</v>
      </c>
      <c r="B43" s="289">
        <v>312.3</v>
      </c>
      <c r="C43" s="289">
        <v>408.01</v>
      </c>
      <c r="D43" s="289">
        <v>404.5</v>
      </c>
      <c r="E43" s="289" t="s">
        <v>155</v>
      </c>
      <c r="F43" s="289" t="s">
        <v>155</v>
      </c>
      <c r="G43" s="289" t="s">
        <v>155</v>
      </c>
      <c r="H43" s="289" t="s">
        <v>155</v>
      </c>
      <c r="I43" s="289" t="s">
        <v>155</v>
      </c>
      <c r="J43" s="289" t="s">
        <v>155</v>
      </c>
      <c r="K43" s="289">
        <v>257.3</v>
      </c>
      <c r="L43" s="290">
        <v>230.3</v>
      </c>
      <c r="M43" s="290">
        <v>214.1</v>
      </c>
      <c r="O43" s="46"/>
      <c r="P43" s="46"/>
      <c r="S43" s="46"/>
      <c r="T43" s="46"/>
      <c r="W43" s="46"/>
      <c r="X43" s="46"/>
      <c r="AA43" s="46"/>
      <c r="AB43" s="46"/>
    </row>
    <row r="44" spans="1:28">
      <c r="A44" s="288" t="s">
        <v>111</v>
      </c>
      <c r="B44" s="289" t="s">
        <v>155</v>
      </c>
      <c r="C44" s="289" t="s">
        <v>155</v>
      </c>
      <c r="D44" s="289" t="s">
        <v>155</v>
      </c>
      <c r="E44" s="289" t="s">
        <v>155</v>
      </c>
      <c r="F44" s="289" t="s">
        <v>155</v>
      </c>
      <c r="G44" s="289" t="s">
        <v>155</v>
      </c>
      <c r="H44" s="289" t="s">
        <v>155</v>
      </c>
      <c r="I44" s="289" t="s">
        <v>155</v>
      </c>
      <c r="J44" s="289">
        <v>127.2</v>
      </c>
      <c r="K44" s="289">
        <v>242.8</v>
      </c>
      <c r="L44" s="290">
        <v>242.84800000000001</v>
      </c>
      <c r="M44" s="290">
        <v>46.817999999999998</v>
      </c>
      <c r="O44" s="46"/>
      <c r="P44" s="46"/>
      <c r="S44" s="46"/>
      <c r="T44" s="46"/>
      <c r="W44" s="46"/>
      <c r="X44" s="46"/>
      <c r="AA44" s="46"/>
      <c r="AB44" s="46"/>
    </row>
    <row r="45" spans="1:28">
      <c r="A45" s="288" t="s">
        <v>112</v>
      </c>
      <c r="B45" s="289">
        <v>39</v>
      </c>
      <c r="C45" s="289">
        <v>270</v>
      </c>
      <c r="D45" s="289">
        <v>370</v>
      </c>
      <c r="E45" s="289" t="s">
        <v>155</v>
      </c>
      <c r="F45" s="289" t="s">
        <v>155</v>
      </c>
      <c r="G45" s="289" t="s">
        <v>155</v>
      </c>
      <c r="H45" s="289">
        <v>30</v>
      </c>
      <c r="I45" s="289">
        <v>32</v>
      </c>
      <c r="J45" s="289">
        <v>150</v>
      </c>
      <c r="K45" s="289">
        <v>112.6</v>
      </c>
      <c r="L45" s="290">
        <v>90.45</v>
      </c>
      <c r="M45" s="290">
        <v>129.55000000000001</v>
      </c>
      <c r="O45" s="46"/>
      <c r="P45" s="46"/>
      <c r="S45" s="46"/>
      <c r="T45" s="46"/>
      <c r="W45" s="46"/>
      <c r="X45" s="46"/>
      <c r="AA45" s="46"/>
      <c r="AB45" s="46"/>
    </row>
    <row r="46" spans="1:28">
      <c r="A46" s="288" t="s">
        <v>113</v>
      </c>
      <c r="B46" s="289">
        <v>240</v>
      </c>
      <c r="C46" s="289">
        <v>260</v>
      </c>
      <c r="D46" s="289">
        <v>87.613</v>
      </c>
      <c r="E46" s="289" t="s">
        <v>155</v>
      </c>
      <c r="F46" s="289" t="s">
        <v>155</v>
      </c>
      <c r="G46" s="289" t="s">
        <v>155</v>
      </c>
      <c r="H46" s="289">
        <v>430</v>
      </c>
      <c r="I46" s="289">
        <v>390</v>
      </c>
      <c r="J46" s="289">
        <v>1440</v>
      </c>
      <c r="K46" s="289">
        <v>90</v>
      </c>
      <c r="L46" s="290">
        <v>90</v>
      </c>
      <c r="M46" s="290">
        <v>50</v>
      </c>
      <c r="O46" s="46"/>
      <c r="P46" s="46"/>
      <c r="S46" s="46"/>
      <c r="T46" s="46"/>
      <c r="W46" s="46"/>
      <c r="X46" s="46"/>
      <c r="AA46" s="46"/>
      <c r="AB46" s="46"/>
    </row>
    <row r="47" spans="1:28">
      <c r="A47" s="288" t="s">
        <v>114</v>
      </c>
      <c r="B47" s="289">
        <v>460</v>
      </c>
      <c r="C47" s="289">
        <v>460</v>
      </c>
      <c r="D47" s="289">
        <v>590</v>
      </c>
      <c r="E47" s="289" t="s">
        <v>155</v>
      </c>
      <c r="F47" s="289" t="s">
        <v>155</v>
      </c>
      <c r="G47" s="289" t="s">
        <v>155</v>
      </c>
      <c r="H47" s="289">
        <v>140</v>
      </c>
      <c r="I47" s="289">
        <v>70</v>
      </c>
      <c r="J47" s="289">
        <v>40</v>
      </c>
      <c r="K47" s="289">
        <v>37.200000000000003</v>
      </c>
      <c r="L47" s="290">
        <v>17.2</v>
      </c>
      <c r="M47" s="290">
        <v>47.2</v>
      </c>
      <c r="O47" s="46"/>
      <c r="P47" s="46"/>
      <c r="S47" s="46"/>
      <c r="T47" s="46"/>
      <c r="W47" s="46"/>
      <c r="X47" s="46"/>
      <c r="AA47" s="46"/>
      <c r="AB47" s="46"/>
    </row>
    <row r="48" spans="1:28">
      <c r="A48" s="288" t="s">
        <v>115</v>
      </c>
      <c r="B48" s="289">
        <v>525</v>
      </c>
      <c r="C48" s="289">
        <v>1050</v>
      </c>
      <c r="D48" s="289">
        <v>350</v>
      </c>
      <c r="E48" s="289" t="s">
        <v>155</v>
      </c>
      <c r="F48" s="289" t="s">
        <v>155</v>
      </c>
      <c r="G48" s="289" t="s">
        <v>155</v>
      </c>
      <c r="H48" s="289" t="s">
        <v>155</v>
      </c>
      <c r="I48" s="289" t="s">
        <v>155</v>
      </c>
      <c r="J48" s="289" t="s">
        <v>155</v>
      </c>
      <c r="K48" s="289">
        <v>221.84</v>
      </c>
      <c r="L48" s="290">
        <v>221.84</v>
      </c>
      <c r="M48" s="290">
        <v>30</v>
      </c>
      <c r="O48" s="46"/>
      <c r="P48" s="46"/>
      <c r="S48" s="46"/>
      <c r="T48" s="46"/>
      <c r="W48" s="46"/>
      <c r="X48" s="46"/>
      <c r="AA48" s="46"/>
      <c r="AB48" s="46"/>
    </row>
    <row r="49" spans="1:28">
      <c r="A49" s="288" t="s">
        <v>116</v>
      </c>
      <c r="B49" s="289" t="s">
        <v>155</v>
      </c>
      <c r="C49" s="289" t="s">
        <v>155</v>
      </c>
      <c r="D49" s="289" t="s">
        <v>155</v>
      </c>
      <c r="E49" s="289" t="s">
        <v>155</v>
      </c>
      <c r="F49" s="289" t="s">
        <v>155</v>
      </c>
      <c r="G49" s="289" t="s">
        <v>155</v>
      </c>
      <c r="H49" s="289" t="s">
        <v>155</v>
      </c>
      <c r="I49" s="289" t="s">
        <v>155</v>
      </c>
      <c r="J49" s="289" t="s">
        <v>155</v>
      </c>
      <c r="K49" s="289">
        <v>310</v>
      </c>
      <c r="L49" s="290">
        <v>320</v>
      </c>
      <c r="M49" s="290">
        <v>30</v>
      </c>
      <c r="O49" s="46"/>
      <c r="P49" s="46"/>
      <c r="S49" s="46"/>
      <c r="T49" s="46"/>
      <c r="W49" s="46"/>
      <c r="X49" s="46"/>
      <c r="AA49" s="46"/>
      <c r="AB49" s="46"/>
    </row>
    <row r="50" spans="1:28">
      <c r="A50" s="292" t="s">
        <v>204</v>
      </c>
      <c r="B50" s="293">
        <v>2014.3</v>
      </c>
      <c r="C50" s="293">
        <v>2722.11</v>
      </c>
      <c r="D50" s="293">
        <v>1826.213</v>
      </c>
      <c r="E50" s="293" t="s">
        <v>455</v>
      </c>
      <c r="F50" s="293" t="s">
        <v>455</v>
      </c>
      <c r="G50" s="293" t="s">
        <v>455</v>
      </c>
      <c r="H50" s="293">
        <v>613.80999999999995</v>
      </c>
      <c r="I50" s="293">
        <v>500.03</v>
      </c>
      <c r="J50" s="293">
        <v>1763.85</v>
      </c>
      <c r="K50" s="293">
        <v>1952.75</v>
      </c>
      <c r="L50" s="294">
        <v>1945.4179999999999</v>
      </c>
      <c r="M50" s="294">
        <v>1026.568</v>
      </c>
      <c r="O50" s="46"/>
      <c r="P50" s="46"/>
      <c r="S50" s="46"/>
      <c r="T50" s="46"/>
      <c r="W50" s="46"/>
      <c r="X50" s="46"/>
      <c r="AA50" s="46"/>
      <c r="AB50" s="46"/>
    </row>
    <row r="51" spans="1:28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90"/>
      <c r="M51" s="290"/>
      <c r="P51" s="46"/>
      <c r="S51" s="46"/>
      <c r="T51" s="46"/>
      <c r="W51" s="46"/>
      <c r="X51" s="46"/>
      <c r="AA51" s="46"/>
      <c r="AB51" s="46"/>
    </row>
    <row r="52" spans="1:28" s="14" customFormat="1">
      <c r="A52" s="292" t="s">
        <v>117</v>
      </c>
      <c r="B52" s="293">
        <v>3240</v>
      </c>
      <c r="C52" s="293">
        <v>2140</v>
      </c>
      <c r="D52" s="293">
        <v>2190</v>
      </c>
      <c r="E52" s="293" t="s">
        <v>455</v>
      </c>
      <c r="F52" s="293" t="s">
        <v>455</v>
      </c>
      <c r="G52" s="293" t="s">
        <v>455</v>
      </c>
      <c r="H52" s="293" t="s">
        <v>455</v>
      </c>
      <c r="I52" s="293" t="s">
        <v>455</v>
      </c>
      <c r="J52" s="293">
        <v>120</v>
      </c>
      <c r="K52" s="293">
        <v>924</v>
      </c>
      <c r="L52" s="294">
        <v>1060</v>
      </c>
      <c r="M52" s="294">
        <v>1520</v>
      </c>
      <c r="O52" s="15"/>
      <c r="P52" s="15"/>
      <c r="S52" s="15"/>
      <c r="T52" s="15"/>
      <c r="W52" s="15"/>
      <c r="X52" s="15"/>
      <c r="AA52" s="15"/>
      <c r="AB52" s="15"/>
    </row>
    <row r="53" spans="1:28">
      <c r="A53" s="288"/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90"/>
      <c r="M53" s="290"/>
      <c r="P53" s="46"/>
      <c r="S53" s="46"/>
      <c r="T53" s="46"/>
      <c r="W53" s="46"/>
      <c r="X53" s="46"/>
      <c r="AA53" s="46"/>
      <c r="AB53" s="46"/>
    </row>
    <row r="54" spans="1:28">
      <c r="A54" s="288" t="s">
        <v>118</v>
      </c>
      <c r="B54" s="289">
        <v>300</v>
      </c>
      <c r="C54" s="289">
        <v>400</v>
      </c>
      <c r="D54" s="289">
        <v>400</v>
      </c>
      <c r="E54" s="289" t="s">
        <v>155</v>
      </c>
      <c r="F54" s="289" t="s">
        <v>155</v>
      </c>
      <c r="G54" s="289" t="s">
        <v>155</v>
      </c>
      <c r="H54" s="289">
        <v>930</v>
      </c>
      <c r="I54" s="289">
        <v>2500</v>
      </c>
      <c r="J54" s="289">
        <v>3000</v>
      </c>
      <c r="K54" s="289">
        <v>850</v>
      </c>
      <c r="L54" s="290">
        <v>880</v>
      </c>
      <c r="M54" s="290">
        <v>900</v>
      </c>
      <c r="O54" s="46"/>
      <c r="P54" s="46"/>
      <c r="S54" s="46"/>
      <c r="T54" s="46"/>
      <c r="W54" s="46"/>
      <c r="X54" s="46"/>
      <c r="AA54" s="46"/>
      <c r="AB54" s="46"/>
    </row>
    <row r="55" spans="1:28">
      <c r="A55" s="288" t="s">
        <v>119</v>
      </c>
      <c r="B55" s="289">
        <v>78160</v>
      </c>
      <c r="C55" s="289">
        <v>73700</v>
      </c>
      <c r="D55" s="289">
        <v>78410</v>
      </c>
      <c r="E55" s="289" t="s">
        <v>155</v>
      </c>
      <c r="F55" s="289" t="s">
        <v>155</v>
      </c>
      <c r="G55" s="289" t="s">
        <v>155</v>
      </c>
      <c r="H55" s="289">
        <v>42.5</v>
      </c>
      <c r="I55" s="289">
        <v>41</v>
      </c>
      <c r="J55" s="289">
        <v>40</v>
      </c>
      <c r="K55" s="289">
        <v>168</v>
      </c>
      <c r="L55" s="290">
        <v>168</v>
      </c>
      <c r="M55" s="290">
        <v>168</v>
      </c>
      <c r="O55" s="46"/>
      <c r="P55" s="46"/>
      <c r="S55" s="46"/>
      <c r="T55" s="46"/>
      <c r="W55" s="46"/>
      <c r="X55" s="46"/>
      <c r="AA55" s="46"/>
      <c r="AB55" s="46"/>
    </row>
    <row r="56" spans="1:28">
      <c r="A56" s="288" t="s">
        <v>407</v>
      </c>
      <c r="B56" s="289">
        <v>45.2</v>
      </c>
      <c r="C56" s="289">
        <v>49.25</v>
      </c>
      <c r="D56" s="289">
        <v>53.71</v>
      </c>
      <c r="E56" s="289" t="s">
        <v>155</v>
      </c>
      <c r="F56" s="289" t="s">
        <v>155</v>
      </c>
      <c r="G56" s="289" t="s">
        <v>155</v>
      </c>
      <c r="H56" s="289">
        <v>22.9</v>
      </c>
      <c r="I56" s="289">
        <v>25.1</v>
      </c>
      <c r="J56" s="289">
        <v>27.375</v>
      </c>
      <c r="K56" s="289">
        <v>39.25</v>
      </c>
      <c r="L56" s="290">
        <v>43.7</v>
      </c>
      <c r="M56" s="290">
        <v>47.66</v>
      </c>
      <c r="O56" s="46"/>
      <c r="P56" s="46"/>
      <c r="S56" s="46"/>
      <c r="T56" s="46"/>
      <c r="W56" s="46"/>
      <c r="X56" s="46"/>
      <c r="AA56" s="46"/>
      <c r="AB56" s="46"/>
    </row>
    <row r="57" spans="1:28">
      <c r="A57" s="288" t="s">
        <v>121</v>
      </c>
      <c r="B57" s="289">
        <v>10</v>
      </c>
      <c r="C57" s="289">
        <v>10</v>
      </c>
      <c r="D57" s="289">
        <v>9</v>
      </c>
      <c r="E57" s="289" t="s">
        <v>155</v>
      </c>
      <c r="F57" s="289" t="s">
        <v>155</v>
      </c>
      <c r="G57" s="289" t="s">
        <v>155</v>
      </c>
      <c r="H57" s="289">
        <v>14</v>
      </c>
      <c r="I57" s="289">
        <v>14</v>
      </c>
      <c r="J57" s="289">
        <v>15</v>
      </c>
      <c r="K57" s="289">
        <v>5.0999999999999996</v>
      </c>
      <c r="L57" s="290">
        <v>5.0999999999999996</v>
      </c>
      <c r="M57" s="290">
        <v>5.0999999999999996</v>
      </c>
      <c r="O57" s="46"/>
      <c r="P57" s="46"/>
      <c r="S57" s="46"/>
      <c r="T57" s="46"/>
      <c r="W57" s="46"/>
      <c r="X57" s="46"/>
      <c r="AA57" s="46"/>
      <c r="AB57" s="46"/>
    </row>
    <row r="58" spans="1:28">
      <c r="A58" s="288" t="s">
        <v>122</v>
      </c>
      <c r="B58" s="289">
        <v>7327.6</v>
      </c>
      <c r="C58" s="289">
        <v>5403.1</v>
      </c>
      <c r="D58" s="289">
        <v>6946.9</v>
      </c>
      <c r="E58" s="289" t="s">
        <v>155</v>
      </c>
      <c r="F58" s="289" t="s">
        <v>155</v>
      </c>
      <c r="G58" s="289" t="s">
        <v>155</v>
      </c>
      <c r="H58" s="289">
        <v>44</v>
      </c>
      <c r="I58" s="289">
        <v>440</v>
      </c>
      <c r="J58" s="289">
        <v>369.5</v>
      </c>
      <c r="K58" s="289">
        <v>268.23599999999999</v>
      </c>
      <c r="L58" s="290">
        <v>192.78700000000001</v>
      </c>
      <c r="M58" s="290">
        <v>393.82600000000002</v>
      </c>
      <c r="O58" s="46"/>
      <c r="P58" s="46"/>
      <c r="S58" s="46"/>
      <c r="T58" s="46"/>
      <c r="W58" s="46"/>
      <c r="X58" s="46"/>
      <c r="AA58" s="46"/>
      <c r="AB58" s="46"/>
    </row>
    <row r="59" spans="1:28">
      <c r="A59" s="292" t="s">
        <v>123</v>
      </c>
      <c r="B59" s="293">
        <v>85842.8</v>
      </c>
      <c r="C59" s="293">
        <v>79562.350000000006</v>
      </c>
      <c r="D59" s="293">
        <v>85819.61</v>
      </c>
      <c r="E59" s="293" t="s">
        <v>455</v>
      </c>
      <c r="F59" s="293" t="s">
        <v>455</v>
      </c>
      <c r="G59" s="293" t="s">
        <v>455</v>
      </c>
      <c r="H59" s="293">
        <v>1053.4000000000001</v>
      </c>
      <c r="I59" s="293">
        <v>3020.1</v>
      </c>
      <c r="J59" s="293">
        <v>3451.875</v>
      </c>
      <c r="K59" s="293">
        <v>1330.586</v>
      </c>
      <c r="L59" s="294">
        <v>1289.587</v>
      </c>
      <c r="M59" s="294">
        <v>1514.586</v>
      </c>
      <c r="O59" s="46"/>
      <c r="P59" s="46"/>
      <c r="S59" s="46"/>
      <c r="T59" s="46"/>
      <c r="W59" s="46"/>
      <c r="X59" s="46"/>
      <c r="AA59" s="46"/>
      <c r="AB59" s="46"/>
    </row>
    <row r="60" spans="1:28">
      <c r="A60" s="288"/>
      <c r="B60" s="289"/>
      <c r="C60" s="289"/>
      <c r="D60" s="289"/>
      <c r="E60" s="289"/>
      <c r="F60" s="289"/>
      <c r="G60" s="289"/>
      <c r="H60" s="289"/>
      <c r="I60" s="289"/>
      <c r="J60" s="289"/>
      <c r="K60" s="289"/>
      <c r="L60" s="290"/>
      <c r="M60" s="290"/>
      <c r="P60" s="46"/>
      <c r="S60" s="46"/>
      <c r="T60" s="46"/>
      <c r="W60" s="46"/>
      <c r="X60" s="46"/>
      <c r="AA60" s="46"/>
      <c r="AB60" s="46"/>
    </row>
    <row r="61" spans="1:28">
      <c r="A61" s="288" t="s">
        <v>124</v>
      </c>
      <c r="B61" s="289">
        <v>14461.8</v>
      </c>
      <c r="C61" s="289">
        <v>13105.915999999999</v>
      </c>
      <c r="D61" s="289">
        <v>13154.458000000001</v>
      </c>
      <c r="E61" s="289" t="s">
        <v>155</v>
      </c>
      <c r="F61" s="289" t="s">
        <v>155</v>
      </c>
      <c r="G61" s="289" t="s">
        <v>155</v>
      </c>
      <c r="H61" s="289">
        <v>8175.2</v>
      </c>
      <c r="I61" s="289">
        <v>7224.9440000000004</v>
      </c>
      <c r="J61" s="289">
        <v>7440.3990000000003</v>
      </c>
      <c r="K61" s="289">
        <v>25184</v>
      </c>
      <c r="L61" s="290">
        <v>25383.84</v>
      </c>
      <c r="M61" s="290">
        <v>25537.07</v>
      </c>
      <c r="O61" s="46"/>
      <c r="P61" s="46"/>
      <c r="S61" s="46"/>
      <c r="T61" s="46"/>
      <c r="W61" s="46"/>
      <c r="X61" s="46"/>
      <c r="AA61" s="46"/>
      <c r="AB61" s="46"/>
    </row>
    <row r="62" spans="1:28">
      <c r="A62" s="288" t="s">
        <v>125</v>
      </c>
      <c r="B62" s="289">
        <v>15290</v>
      </c>
      <c r="C62" s="289">
        <v>12870</v>
      </c>
      <c r="D62" s="289">
        <v>13330</v>
      </c>
      <c r="E62" s="289" t="s">
        <v>155</v>
      </c>
      <c r="F62" s="289" t="s">
        <v>155</v>
      </c>
      <c r="G62" s="289" t="s">
        <v>155</v>
      </c>
      <c r="H62" s="289">
        <v>6020</v>
      </c>
      <c r="I62" s="289">
        <v>6850</v>
      </c>
      <c r="J62" s="289">
        <v>6640</v>
      </c>
      <c r="K62" s="289">
        <v>5500</v>
      </c>
      <c r="L62" s="290">
        <v>7410</v>
      </c>
      <c r="M62" s="290">
        <v>6280</v>
      </c>
      <c r="O62" s="46"/>
      <c r="P62" s="46"/>
      <c r="S62" s="46"/>
      <c r="T62" s="46"/>
      <c r="W62" s="46"/>
      <c r="X62" s="46"/>
      <c r="AA62" s="46"/>
      <c r="AB62" s="46"/>
    </row>
    <row r="63" spans="1:28">
      <c r="A63" s="288" t="s">
        <v>126</v>
      </c>
      <c r="B63" s="289">
        <v>16746.099999999999</v>
      </c>
      <c r="C63" s="289">
        <v>16966.099999999999</v>
      </c>
      <c r="D63" s="289">
        <v>17338.599999999999</v>
      </c>
      <c r="E63" s="289" t="s">
        <v>155</v>
      </c>
      <c r="F63" s="289" t="s">
        <v>155</v>
      </c>
      <c r="G63" s="289" t="s">
        <v>155</v>
      </c>
      <c r="H63" s="289">
        <v>6838</v>
      </c>
      <c r="I63" s="289">
        <v>6862</v>
      </c>
      <c r="J63" s="289">
        <v>6921</v>
      </c>
      <c r="K63" s="289">
        <v>5865.3</v>
      </c>
      <c r="L63" s="290">
        <v>6383.7439999999997</v>
      </c>
      <c r="M63" s="290">
        <v>5406.6120000000001</v>
      </c>
      <c r="O63" s="46"/>
      <c r="P63" s="46"/>
      <c r="S63" s="46"/>
      <c r="T63" s="46"/>
      <c r="W63" s="46"/>
      <c r="X63" s="46"/>
      <c r="AA63" s="46"/>
      <c r="AB63" s="46"/>
    </row>
    <row r="64" spans="1:28">
      <c r="A64" s="292" t="s">
        <v>127</v>
      </c>
      <c r="B64" s="293">
        <v>46497.9</v>
      </c>
      <c r="C64" s="293">
        <v>42942.016000000003</v>
      </c>
      <c r="D64" s="293">
        <v>43823.057999999997</v>
      </c>
      <c r="E64" s="293" t="s">
        <v>155</v>
      </c>
      <c r="F64" s="293" t="s">
        <v>155</v>
      </c>
      <c r="G64" s="293" t="s">
        <v>155</v>
      </c>
      <c r="H64" s="293">
        <v>21033.200000000001</v>
      </c>
      <c r="I64" s="293">
        <v>20936.944</v>
      </c>
      <c r="J64" s="293">
        <v>21001.399000000001</v>
      </c>
      <c r="K64" s="293">
        <v>36549.300000000003</v>
      </c>
      <c r="L64" s="294">
        <v>39177.584000000003</v>
      </c>
      <c r="M64" s="294">
        <v>37223.682000000001</v>
      </c>
      <c r="O64" s="46"/>
      <c r="P64" s="46"/>
      <c r="S64" s="46"/>
      <c r="T64" s="46"/>
      <c r="W64" s="46"/>
      <c r="X64" s="46"/>
      <c r="AA64" s="46"/>
      <c r="AB64" s="46"/>
    </row>
    <row r="65" spans="1:28">
      <c r="A65" s="288"/>
      <c r="B65" s="289"/>
      <c r="C65" s="289"/>
      <c r="D65" s="289"/>
      <c r="E65" s="289"/>
      <c r="F65" s="289"/>
      <c r="G65" s="289"/>
      <c r="H65" s="289"/>
      <c r="I65" s="289"/>
      <c r="J65" s="289"/>
      <c r="K65" s="289"/>
      <c r="L65" s="290"/>
      <c r="M65" s="290"/>
      <c r="P65" s="46"/>
      <c r="S65" s="46"/>
      <c r="T65" s="46"/>
      <c r="W65" s="46"/>
      <c r="X65" s="46"/>
      <c r="AA65" s="46"/>
      <c r="AB65" s="46"/>
    </row>
    <row r="66" spans="1:28" s="14" customFormat="1">
      <c r="A66" s="292" t="s">
        <v>128</v>
      </c>
      <c r="B66" s="293">
        <v>167950</v>
      </c>
      <c r="C66" s="293">
        <v>183540</v>
      </c>
      <c r="D66" s="293">
        <v>183990</v>
      </c>
      <c r="E66" s="293" t="s">
        <v>455</v>
      </c>
      <c r="F66" s="293" t="s">
        <v>455</v>
      </c>
      <c r="G66" s="293" t="s">
        <v>455</v>
      </c>
      <c r="H66" s="293" t="s">
        <v>455</v>
      </c>
      <c r="I66" s="293" t="s">
        <v>455</v>
      </c>
      <c r="J66" s="293" t="s">
        <v>455</v>
      </c>
      <c r="K66" s="293">
        <v>72364.202000000005</v>
      </c>
      <c r="L66" s="294">
        <v>76094.243000000002</v>
      </c>
      <c r="M66" s="294">
        <v>70097.89</v>
      </c>
      <c r="O66" s="15"/>
      <c r="P66" s="15"/>
      <c r="S66" s="15"/>
      <c r="T66" s="15"/>
      <c r="W66" s="15"/>
      <c r="X66" s="15"/>
      <c r="AA66" s="15"/>
      <c r="AB66" s="15"/>
    </row>
    <row r="67" spans="1:28">
      <c r="A67" s="288"/>
      <c r="B67" s="289"/>
      <c r="C67" s="289"/>
      <c r="D67" s="289"/>
      <c r="E67" s="289"/>
      <c r="F67" s="289"/>
      <c r="G67" s="289"/>
      <c r="H67" s="289"/>
      <c r="I67" s="289"/>
      <c r="J67" s="289"/>
      <c r="K67" s="289"/>
      <c r="L67" s="290"/>
      <c r="M67" s="290"/>
      <c r="P67" s="46"/>
      <c r="S67" s="46"/>
      <c r="T67" s="46"/>
      <c r="W67" s="46"/>
      <c r="X67" s="46"/>
      <c r="AA67" s="46"/>
      <c r="AB67" s="46"/>
    </row>
    <row r="68" spans="1:28">
      <c r="A68" s="288" t="s">
        <v>129</v>
      </c>
      <c r="B68" s="289">
        <v>4890</v>
      </c>
      <c r="C68" s="289">
        <v>3930</v>
      </c>
      <c r="D68" s="289">
        <v>5090</v>
      </c>
      <c r="E68" s="289" t="s">
        <v>155</v>
      </c>
      <c r="F68" s="289" t="s">
        <v>155</v>
      </c>
      <c r="G68" s="289" t="s">
        <v>155</v>
      </c>
      <c r="H68" s="289">
        <v>20</v>
      </c>
      <c r="I68" s="289">
        <v>20</v>
      </c>
      <c r="J68" s="289">
        <v>20</v>
      </c>
      <c r="K68" s="289">
        <v>1803.886</v>
      </c>
      <c r="L68" s="290">
        <v>1695.7270000000001</v>
      </c>
      <c r="M68" s="290">
        <v>1991.3569985948191</v>
      </c>
      <c r="O68" s="46"/>
      <c r="P68" s="46"/>
      <c r="S68" s="46"/>
      <c r="T68" s="46"/>
      <c r="W68" s="46"/>
      <c r="X68" s="46"/>
      <c r="AA68" s="46"/>
      <c r="AB68" s="46"/>
    </row>
    <row r="69" spans="1:28">
      <c r="A69" s="288" t="s">
        <v>130</v>
      </c>
      <c r="B69" s="289">
        <v>4990</v>
      </c>
      <c r="C69" s="289">
        <v>5070</v>
      </c>
      <c r="D69" s="289">
        <v>5190</v>
      </c>
      <c r="E69" s="289" t="s">
        <v>155</v>
      </c>
      <c r="F69" s="289" t="s">
        <v>155</v>
      </c>
      <c r="G69" s="289" t="s">
        <v>155</v>
      </c>
      <c r="H69" s="289">
        <v>10</v>
      </c>
      <c r="I69" s="289">
        <v>10</v>
      </c>
      <c r="J69" s="289">
        <v>10</v>
      </c>
      <c r="K69" s="289">
        <v>648.51099999999997</v>
      </c>
      <c r="L69" s="290">
        <v>700.596</v>
      </c>
      <c r="M69" s="290">
        <v>808.77428598616143</v>
      </c>
      <c r="O69" s="46"/>
      <c r="P69" s="46"/>
      <c r="S69" s="46"/>
      <c r="T69" s="46"/>
      <c r="W69" s="46"/>
      <c r="X69" s="46"/>
      <c r="AA69" s="46"/>
      <c r="AB69" s="46"/>
    </row>
    <row r="70" spans="1:28">
      <c r="A70" s="292" t="s">
        <v>131</v>
      </c>
      <c r="B70" s="293">
        <v>9880</v>
      </c>
      <c r="C70" s="293">
        <v>9000</v>
      </c>
      <c r="D70" s="293">
        <v>10280</v>
      </c>
      <c r="E70" s="293" t="s">
        <v>455</v>
      </c>
      <c r="F70" s="293" t="s">
        <v>455</v>
      </c>
      <c r="G70" s="293" t="s">
        <v>455</v>
      </c>
      <c r="H70" s="293">
        <v>30</v>
      </c>
      <c r="I70" s="293">
        <v>30</v>
      </c>
      <c r="J70" s="293">
        <v>30</v>
      </c>
      <c r="K70" s="293">
        <v>2452.3969999999999</v>
      </c>
      <c r="L70" s="294">
        <v>2396.3229999999999</v>
      </c>
      <c r="M70" s="294">
        <v>2800.1312845809803</v>
      </c>
      <c r="O70" s="46"/>
      <c r="P70" s="46"/>
      <c r="S70" s="46"/>
      <c r="T70" s="46"/>
      <c r="W70" s="46"/>
      <c r="X70" s="46"/>
      <c r="AA70" s="46"/>
      <c r="AB70" s="46"/>
    </row>
    <row r="71" spans="1:28">
      <c r="A71" s="288"/>
      <c r="B71" s="289"/>
      <c r="C71" s="289"/>
      <c r="D71" s="289"/>
      <c r="E71" s="289"/>
      <c r="F71" s="289"/>
      <c r="G71" s="289"/>
      <c r="H71" s="289"/>
      <c r="I71" s="289"/>
      <c r="J71" s="289"/>
      <c r="K71" s="289"/>
      <c r="L71" s="290"/>
      <c r="M71" s="290"/>
      <c r="P71" s="46"/>
      <c r="S71" s="46"/>
      <c r="T71" s="46"/>
      <c r="W71" s="46"/>
      <c r="X71" s="46"/>
      <c r="AA71" s="46"/>
      <c r="AB71" s="46"/>
    </row>
    <row r="72" spans="1:28">
      <c r="A72" s="288" t="s">
        <v>132</v>
      </c>
      <c r="B72" s="289">
        <v>2490</v>
      </c>
      <c r="C72" s="289">
        <v>8680</v>
      </c>
      <c r="D72" s="289">
        <v>9050</v>
      </c>
      <c r="E72" s="289">
        <v>2000</v>
      </c>
      <c r="F72" s="289">
        <v>1500</v>
      </c>
      <c r="G72" s="289">
        <v>700</v>
      </c>
      <c r="H72" s="289">
        <v>37070</v>
      </c>
      <c r="I72" s="289">
        <v>38170</v>
      </c>
      <c r="J72" s="289">
        <v>30888</v>
      </c>
      <c r="K72" s="289">
        <v>328380</v>
      </c>
      <c r="L72" s="290">
        <v>304070</v>
      </c>
      <c r="M72" s="290">
        <v>326158.8</v>
      </c>
      <c r="O72" s="46"/>
      <c r="P72" s="46"/>
      <c r="S72" s="46"/>
      <c r="T72" s="46"/>
      <c r="W72" s="46"/>
      <c r="X72" s="46"/>
      <c r="AA72" s="46"/>
      <c r="AB72" s="46"/>
    </row>
    <row r="73" spans="1:28">
      <c r="A73" s="288" t="s">
        <v>133</v>
      </c>
      <c r="B73" s="289">
        <v>4080</v>
      </c>
      <c r="C73" s="289">
        <v>4250</v>
      </c>
      <c r="D73" s="289">
        <v>2543</v>
      </c>
      <c r="E73" s="289">
        <v>1125</v>
      </c>
      <c r="F73" s="289">
        <v>1125</v>
      </c>
      <c r="G73" s="289" t="s">
        <v>155</v>
      </c>
      <c r="H73" s="289">
        <v>4085</v>
      </c>
      <c r="I73" s="289">
        <v>3930</v>
      </c>
      <c r="J73" s="289">
        <v>2240</v>
      </c>
      <c r="K73" s="289">
        <v>9120</v>
      </c>
      <c r="L73" s="290">
        <v>10440</v>
      </c>
      <c r="M73" s="290">
        <v>9210</v>
      </c>
      <c r="O73" s="46"/>
      <c r="P73" s="46"/>
      <c r="S73" s="46"/>
      <c r="T73" s="46"/>
      <c r="W73" s="46"/>
      <c r="X73" s="46"/>
      <c r="AA73" s="46"/>
      <c r="AB73" s="46"/>
    </row>
    <row r="74" spans="1:28">
      <c r="A74" s="288" t="s">
        <v>134</v>
      </c>
      <c r="B74" s="289">
        <v>6260</v>
      </c>
      <c r="C74" s="289">
        <v>4520</v>
      </c>
      <c r="D74" s="289">
        <v>4130</v>
      </c>
      <c r="E74" s="289" t="s">
        <v>155</v>
      </c>
      <c r="F74" s="289" t="s">
        <v>155</v>
      </c>
      <c r="G74" s="289" t="s">
        <v>155</v>
      </c>
      <c r="H74" s="289" t="s">
        <v>155</v>
      </c>
      <c r="I74" s="289" t="s">
        <v>155</v>
      </c>
      <c r="J74" s="289" t="s">
        <v>155</v>
      </c>
      <c r="K74" s="289">
        <v>270</v>
      </c>
      <c r="L74" s="290">
        <v>330</v>
      </c>
      <c r="M74" s="290">
        <v>310</v>
      </c>
      <c r="O74" s="46"/>
      <c r="P74" s="46"/>
      <c r="S74" s="46"/>
      <c r="T74" s="46"/>
      <c r="W74" s="46"/>
      <c r="X74" s="46"/>
      <c r="AA74" s="46"/>
      <c r="AB74" s="46"/>
    </row>
    <row r="75" spans="1:28">
      <c r="A75" s="288" t="s">
        <v>135</v>
      </c>
      <c r="B75" s="289">
        <v>4573.067</v>
      </c>
      <c r="C75" s="289">
        <v>15727.8</v>
      </c>
      <c r="D75" s="289">
        <v>9052.9290000000001</v>
      </c>
      <c r="E75" s="289">
        <v>1050.31</v>
      </c>
      <c r="F75" s="289">
        <v>525.15499999999997</v>
      </c>
      <c r="G75" s="289" t="s">
        <v>155</v>
      </c>
      <c r="H75" s="289">
        <v>697.65099999999995</v>
      </c>
      <c r="I75" s="289">
        <v>1540</v>
      </c>
      <c r="J75" s="289">
        <v>2250</v>
      </c>
      <c r="K75" s="289">
        <v>38332.5</v>
      </c>
      <c r="L75" s="290">
        <v>38332.5</v>
      </c>
      <c r="M75" s="290">
        <v>38588.5</v>
      </c>
      <c r="O75" s="46"/>
      <c r="P75" s="46"/>
      <c r="S75" s="46"/>
      <c r="T75" s="46"/>
      <c r="W75" s="46"/>
      <c r="X75" s="46"/>
      <c r="AA75" s="46"/>
      <c r="AB75" s="46"/>
    </row>
    <row r="76" spans="1:28">
      <c r="A76" s="288" t="s">
        <v>136</v>
      </c>
      <c r="B76" s="289">
        <v>159120</v>
      </c>
      <c r="C76" s="289">
        <v>159770</v>
      </c>
      <c r="D76" s="289">
        <v>5120</v>
      </c>
      <c r="E76" s="289" t="s">
        <v>155</v>
      </c>
      <c r="F76" s="289" t="s">
        <v>155</v>
      </c>
      <c r="G76" s="289" t="s">
        <v>155</v>
      </c>
      <c r="H76" s="289">
        <v>152600</v>
      </c>
      <c r="I76" s="289">
        <v>153570</v>
      </c>
      <c r="J76" s="289">
        <v>155300</v>
      </c>
      <c r="K76" s="289">
        <v>160</v>
      </c>
      <c r="L76" s="290">
        <v>170</v>
      </c>
      <c r="M76" s="290">
        <v>190</v>
      </c>
      <c r="O76" s="46"/>
      <c r="P76" s="46"/>
      <c r="S76" s="46"/>
      <c r="T76" s="46"/>
      <c r="W76" s="46"/>
      <c r="X76" s="46"/>
      <c r="AA76" s="46"/>
      <c r="AB76" s="46"/>
    </row>
    <row r="77" spans="1:28">
      <c r="A77" s="288" t="s">
        <v>137</v>
      </c>
      <c r="B77" s="289">
        <v>623.01499999999999</v>
      </c>
      <c r="C77" s="289">
        <v>576</v>
      </c>
      <c r="D77" s="289">
        <v>568.29999999999995</v>
      </c>
      <c r="E77" s="289" t="s">
        <v>155</v>
      </c>
      <c r="F77" s="289" t="s">
        <v>155</v>
      </c>
      <c r="G77" s="289" t="s">
        <v>155</v>
      </c>
      <c r="H77" s="289">
        <v>11.423999999999999</v>
      </c>
      <c r="I77" s="289">
        <v>35.06</v>
      </c>
      <c r="J77" s="289">
        <v>35.369999999999997</v>
      </c>
      <c r="K77" s="289">
        <v>415.29899999999998</v>
      </c>
      <c r="L77" s="290">
        <v>552.06200000000001</v>
      </c>
      <c r="M77" s="290">
        <v>560.28599999999994</v>
      </c>
      <c r="O77" s="46"/>
      <c r="P77" s="46"/>
      <c r="S77" s="46"/>
      <c r="T77" s="46"/>
      <c r="W77" s="46"/>
      <c r="X77" s="46"/>
      <c r="AA77" s="46"/>
      <c r="AB77" s="46"/>
    </row>
    <row r="78" spans="1:28">
      <c r="A78" s="288" t="s">
        <v>138</v>
      </c>
      <c r="B78" s="289">
        <v>2040</v>
      </c>
      <c r="C78" s="289">
        <v>2040</v>
      </c>
      <c r="D78" s="289">
        <v>2060</v>
      </c>
      <c r="E78" s="289">
        <v>126</v>
      </c>
      <c r="F78" s="289">
        <v>113.4</v>
      </c>
      <c r="G78" s="289" t="s">
        <v>155</v>
      </c>
      <c r="H78" s="289" t="s">
        <v>155</v>
      </c>
      <c r="I78" s="289" t="s">
        <v>155</v>
      </c>
      <c r="J78" s="289" t="s">
        <v>155</v>
      </c>
      <c r="K78" s="289">
        <v>7680</v>
      </c>
      <c r="L78" s="290">
        <v>7710</v>
      </c>
      <c r="M78" s="290">
        <v>7580</v>
      </c>
      <c r="O78" s="46"/>
      <c r="P78" s="46"/>
      <c r="S78" s="46"/>
      <c r="T78" s="46"/>
      <c r="W78" s="46"/>
      <c r="X78" s="46"/>
      <c r="AA78" s="46"/>
      <c r="AB78" s="46"/>
    </row>
    <row r="79" spans="1:28">
      <c r="A79" s="288" t="s">
        <v>139</v>
      </c>
      <c r="B79" s="289">
        <v>27408.52</v>
      </c>
      <c r="C79" s="289">
        <v>15640</v>
      </c>
      <c r="D79" s="289">
        <v>13550</v>
      </c>
      <c r="E79" s="289" t="s">
        <v>155</v>
      </c>
      <c r="F79" s="289" t="s">
        <v>155</v>
      </c>
      <c r="G79" s="289" t="s">
        <v>155</v>
      </c>
      <c r="H79" s="289">
        <v>445.7</v>
      </c>
      <c r="I79" s="289">
        <v>210</v>
      </c>
      <c r="J79" s="289">
        <v>200</v>
      </c>
      <c r="K79" s="289">
        <v>3020</v>
      </c>
      <c r="L79" s="290">
        <v>3020</v>
      </c>
      <c r="M79" s="290">
        <v>3020</v>
      </c>
      <c r="O79" s="46"/>
      <c r="P79" s="46"/>
      <c r="S79" s="46"/>
      <c r="T79" s="46"/>
      <c r="W79" s="46"/>
      <c r="X79" s="46"/>
      <c r="AA79" s="46"/>
      <c r="AB79" s="46"/>
    </row>
    <row r="80" spans="1:28">
      <c r="A80" s="292" t="s">
        <v>199</v>
      </c>
      <c r="B80" s="293">
        <v>206594.60200000001</v>
      </c>
      <c r="C80" s="293">
        <v>211203.8</v>
      </c>
      <c r="D80" s="293">
        <v>46074.228999999999</v>
      </c>
      <c r="E80" s="293">
        <v>4301.3100000000004</v>
      </c>
      <c r="F80" s="293">
        <v>3263.5549999999998</v>
      </c>
      <c r="G80" s="293">
        <v>700</v>
      </c>
      <c r="H80" s="293">
        <v>194909.77499999999</v>
      </c>
      <c r="I80" s="293">
        <v>197455.06</v>
      </c>
      <c r="J80" s="293">
        <v>190913.37</v>
      </c>
      <c r="K80" s="293">
        <v>387377.799</v>
      </c>
      <c r="L80" s="294">
        <v>364624.56199999998</v>
      </c>
      <c r="M80" s="294">
        <v>385617.58600000001</v>
      </c>
      <c r="O80" s="46"/>
      <c r="P80" s="46"/>
      <c r="S80" s="46"/>
      <c r="T80" s="46"/>
      <c r="W80" s="46"/>
      <c r="X80" s="46"/>
      <c r="AA80" s="46"/>
      <c r="AB80" s="46"/>
    </row>
    <row r="81" spans="1:28">
      <c r="A81" s="288"/>
      <c r="B81" s="289"/>
      <c r="C81" s="289"/>
      <c r="D81" s="289"/>
      <c r="E81" s="289"/>
      <c r="F81" s="289"/>
      <c r="G81" s="289"/>
      <c r="H81" s="289"/>
      <c r="I81" s="289"/>
      <c r="J81" s="289"/>
      <c r="K81" s="289"/>
      <c r="L81" s="290"/>
      <c r="M81" s="290"/>
      <c r="P81" s="46"/>
      <c r="S81" s="46"/>
      <c r="T81" s="46"/>
      <c r="W81" s="46"/>
      <c r="X81" s="46"/>
      <c r="AA81" s="46"/>
      <c r="AB81" s="46"/>
    </row>
    <row r="82" spans="1:28">
      <c r="A82" s="291" t="s">
        <v>169</v>
      </c>
      <c r="B82" s="289">
        <v>508</v>
      </c>
      <c r="C82" s="289">
        <v>503</v>
      </c>
      <c r="D82" s="289">
        <v>425</v>
      </c>
      <c r="E82" s="289">
        <v>25651.200000000001</v>
      </c>
      <c r="F82" s="289">
        <v>29944</v>
      </c>
      <c r="G82" s="289">
        <v>30536</v>
      </c>
      <c r="H82" s="289" t="s">
        <v>155</v>
      </c>
      <c r="I82" s="289" t="s">
        <v>155</v>
      </c>
      <c r="J82" s="289" t="s">
        <v>155</v>
      </c>
      <c r="K82" s="289">
        <v>22152</v>
      </c>
      <c r="L82" s="290">
        <v>22667</v>
      </c>
      <c r="M82" s="290">
        <v>24285</v>
      </c>
      <c r="O82" s="46"/>
      <c r="P82" s="46"/>
      <c r="S82" s="46"/>
      <c r="T82" s="46"/>
      <c r="W82" s="46"/>
      <c r="X82" s="46"/>
      <c r="AA82" s="46"/>
      <c r="AB82" s="46"/>
    </row>
    <row r="83" spans="1:28">
      <c r="A83" s="288" t="s">
        <v>140</v>
      </c>
      <c r="B83" s="289">
        <v>1940</v>
      </c>
      <c r="C83" s="289">
        <v>1437</v>
      </c>
      <c r="D83" s="289">
        <v>1482</v>
      </c>
      <c r="E83" s="289">
        <v>12633.516299999999</v>
      </c>
      <c r="F83" s="289">
        <v>10983.9</v>
      </c>
      <c r="G83" s="289">
        <v>11050.9</v>
      </c>
      <c r="H83" s="289" t="s">
        <v>155</v>
      </c>
      <c r="I83" s="289" t="s">
        <v>155</v>
      </c>
      <c r="J83" s="289" t="s">
        <v>155</v>
      </c>
      <c r="K83" s="289">
        <v>36224</v>
      </c>
      <c r="L83" s="290">
        <v>35424</v>
      </c>
      <c r="M83" s="290">
        <v>35424</v>
      </c>
      <c r="O83" s="46"/>
      <c r="P83" s="46"/>
      <c r="S83" s="46"/>
      <c r="T83" s="46"/>
      <c r="W83" s="46"/>
      <c r="X83" s="46"/>
      <c r="AA83" s="46"/>
      <c r="AB83" s="46"/>
    </row>
    <row r="84" spans="1:28">
      <c r="A84" s="292" t="s">
        <v>141</v>
      </c>
      <c r="B84" s="293">
        <v>2448</v>
      </c>
      <c r="C84" s="293">
        <v>1940</v>
      </c>
      <c r="D84" s="293">
        <v>1907</v>
      </c>
      <c r="E84" s="293">
        <v>38284.7163</v>
      </c>
      <c r="F84" s="293">
        <v>40927.9</v>
      </c>
      <c r="G84" s="293">
        <v>41586.9</v>
      </c>
      <c r="H84" s="293" t="s">
        <v>455</v>
      </c>
      <c r="I84" s="293" t="s">
        <v>455</v>
      </c>
      <c r="J84" s="293" t="s">
        <v>455</v>
      </c>
      <c r="K84" s="293">
        <v>58376</v>
      </c>
      <c r="L84" s="294">
        <v>58091</v>
      </c>
      <c r="M84" s="294">
        <v>59709</v>
      </c>
      <c r="O84" s="46"/>
      <c r="P84" s="46"/>
      <c r="S84" s="46"/>
      <c r="T84" s="46"/>
      <c r="W84" s="46"/>
      <c r="X84" s="46"/>
      <c r="AA84" s="46"/>
      <c r="AB84" s="46"/>
    </row>
    <row r="85" spans="1:28">
      <c r="A85" s="288"/>
      <c r="B85" s="289"/>
      <c r="C85" s="289"/>
      <c r="D85" s="289"/>
      <c r="E85" s="289"/>
      <c r="F85" s="289"/>
      <c r="G85" s="289"/>
      <c r="H85" s="289"/>
      <c r="I85" s="289"/>
      <c r="J85" s="289"/>
      <c r="K85" s="289"/>
      <c r="L85" s="290"/>
      <c r="M85" s="290"/>
      <c r="O85" s="46"/>
      <c r="P85" s="46"/>
      <c r="S85" s="46"/>
      <c r="T85" s="46"/>
      <c r="W85" s="46"/>
      <c r="X85" s="46"/>
      <c r="AA85" s="46"/>
      <c r="AB85" s="46"/>
    </row>
    <row r="86" spans="1:28" ht="13.5" thickBot="1">
      <c r="A86" s="295" t="s">
        <v>170</v>
      </c>
      <c r="B86" s="296">
        <v>588133.62</v>
      </c>
      <c r="C86" s="296">
        <v>588254.60109292611</v>
      </c>
      <c r="D86" s="296">
        <v>433237.25622667914</v>
      </c>
      <c r="E86" s="296">
        <v>42586.026299999998</v>
      </c>
      <c r="F86" s="296">
        <v>44244.154999999999</v>
      </c>
      <c r="G86" s="296">
        <v>42286.9</v>
      </c>
      <c r="H86" s="296">
        <v>223626.93914343577</v>
      </c>
      <c r="I86" s="296">
        <v>227698.90446000002</v>
      </c>
      <c r="J86" s="296">
        <v>222646.9315290337</v>
      </c>
      <c r="K86" s="296">
        <v>578904.6528968222</v>
      </c>
      <c r="L86" s="297">
        <v>559239.91023000004</v>
      </c>
      <c r="M86" s="297">
        <v>573455.45696892054</v>
      </c>
      <c r="O86" s="46"/>
      <c r="P86" s="46"/>
      <c r="S86" s="46"/>
      <c r="T86" s="46"/>
      <c r="W86" s="46"/>
      <c r="X86" s="46"/>
      <c r="AA86" s="46"/>
      <c r="AB86" s="46"/>
    </row>
    <row r="87" spans="1:28">
      <c r="A87" s="282"/>
      <c r="B87" s="285"/>
      <c r="C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</row>
    <row r="88" spans="1:28">
      <c r="A88" s="281" t="s">
        <v>359</v>
      </c>
      <c r="B88" s="282"/>
      <c r="C88" s="282"/>
      <c r="D88" s="282"/>
      <c r="E88" s="283"/>
      <c r="F88" s="283"/>
      <c r="G88" s="283"/>
      <c r="H88" s="282"/>
      <c r="I88" s="282"/>
      <c r="J88" s="282"/>
      <c r="K88" s="282"/>
      <c r="L88" s="282"/>
      <c r="M88" s="282"/>
    </row>
    <row r="89" spans="1:28">
      <c r="A89" s="284" t="s">
        <v>360</v>
      </c>
      <c r="B89" s="282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</row>
    <row r="90" spans="1:28">
      <c r="B90" s="47"/>
      <c r="C90" s="47"/>
      <c r="D90" s="47"/>
    </row>
  </sheetData>
  <mergeCells count="19">
    <mergeCell ref="G7:G8"/>
    <mergeCell ref="H7:H8"/>
    <mergeCell ref="I7:I8"/>
    <mergeCell ref="J7:J8"/>
    <mergeCell ref="A1:M1"/>
    <mergeCell ref="A3:M3"/>
    <mergeCell ref="A5:A8"/>
    <mergeCell ref="B5:D6"/>
    <mergeCell ref="E5:G6"/>
    <mergeCell ref="H5:J6"/>
    <mergeCell ref="K5:M6"/>
    <mergeCell ref="B7:B8"/>
    <mergeCell ref="C7:C8"/>
    <mergeCell ref="D7:D8"/>
    <mergeCell ref="K7:K8"/>
    <mergeCell ref="L7:L8"/>
    <mergeCell ref="M7:M8"/>
    <mergeCell ref="E7:E8"/>
    <mergeCell ref="F7:F8"/>
  </mergeCells>
  <printOptions horizontalCentered="1"/>
  <pageMargins left="0.59055118110236227" right="0.78740157480314965" top="0.19685039370078741" bottom="0.19685039370078741" header="0" footer="0"/>
  <pageSetup paperSize="9" scale="4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0">
    <pageSetUpPr fitToPage="1"/>
  </sheetPr>
  <dimension ref="A1:C28"/>
  <sheetViews>
    <sheetView view="pageBreakPreview" zoomScale="145" zoomScaleNormal="75" zoomScaleSheetLayoutView="145" workbookViewId="0">
      <selection activeCell="A4" sqref="A4:C4"/>
    </sheetView>
  </sheetViews>
  <sheetFormatPr baseColWidth="10" defaultColWidth="11.42578125" defaultRowHeight="12.75"/>
  <cols>
    <col min="1" max="3" width="28.7109375" style="47" customWidth="1"/>
    <col min="4" max="4" width="2.140625" style="47" customWidth="1"/>
    <col min="5" max="16384" width="11.42578125" style="47"/>
  </cols>
  <sheetData>
    <row r="1" spans="1:3" ht="18.75">
      <c r="A1" s="471" t="s">
        <v>203</v>
      </c>
      <c r="B1" s="471"/>
      <c r="C1" s="471"/>
    </row>
    <row r="2" spans="1:3" ht="13.5">
      <c r="A2" s="298"/>
      <c r="B2" s="298"/>
      <c r="C2" s="298"/>
    </row>
    <row r="3" spans="1:3" ht="15.75">
      <c r="A3" s="568" t="s">
        <v>376</v>
      </c>
      <c r="B3" s="568"/>
      <c r="C3" s="568"/>
    </row>
    <row r="4" spans="1:3" ht="15.75">
      <c r="A4" s="569" t="s">
        <v>222</v>
      </c>
      <c r="B4" s="568"/>
      <c r="C4" s="568"/>
    </row>
    <row r="5" spans="1:3" ht="13.5" thickBot="1"/>
    <row r="6" spans="1:3" ht="27" customHeight="1" thickBot="1">
      <c r="A6" s="310" t="s">
        <v>219</v>
      </c>
      <c r="B6" s="311" t="s">
        <v>220</v>
      </c>
      <c r="C6" s="312" t="s">
        <v>289</v>
      </c>
    </row>
    <row r="7" spans="1:3" ht="13.15" customHeight="1">
      <c r="A7" s="299">
        <v>2008</v>
      </c>
      <c r="B7" s="300">
        <v>1317752</v>
      </c>
      <c r="C7" s="301">
        <v>23473</v>
      </c>
    </row>
    <row r="8" spans="1:3" ht="13.15" customHeight="1">
      <c r="A8" s="302">
        <v>2009</v>
      </c>
      <c r="B8" s="303">
        <v>1602868</v>
      </c>
      <c r="C8" s="304">
        <v>27627</v>
      </c>
    </row>
    <row r="9" spans="1:3">
      <c r="A9" s="302">
        <v>2010</v>
      </c>
      <c r="B9" s="303">
        <v>1650866</v>
      </c>
      <c r="C9" s="304">
        <v>27767</v>
      </c>
    </row>
    <row r="10" spans="1:3">
      <c r="A10" s="302">
        <v>2011</v>
      </c>
      <c r="B10" s="303">
        <v>1845039</v>
      </c>
      <c r="C10" s="304">
        <v>32837</v>
      </c>
    </row>
    <row r="11" spans="1:3">
      <c r="A11" s="302">
        <v>2012</v>
      </c>
      <c r="B11" s="303">
        <v>1808492</v>
      </c>
      <c r="C11" s="304">
        <v>32724</v>
      </c>
    </row>
    <row r="12" spans="1:3">
      <c r="A12" s="302">
        <v>2013</v>
      </c>
      <c r="B12" s="303">
        <v>1659916</v>
      </c>
      <c r="C12" s="304">
        <v>33704</v>
      </c>
    </row>
    <row r="13" spans="1:3">
      <c r="A13" s="302">
        <v>2014</v>
      </c>
      <c r="B13" s="303">
        <v>1710493</v>
      </c>
      <c r="C13" s="304">
        <v>33539</v>
      </c>
    </row>
    <row r="14" spans="1:3">
      <c r="A14" s="302">
        <v>2015</v>
      </c>
      <c r="B14" s="303">
        <v>1968570</v>
      </c>
      <c r="C14" s="304">
        <v>37870</v>
      </c>
    </row>
    <row r="15" spans="1:3">
      <c r="A15" s="302">
        <v>2016</v>
      </c>
      <c r="B15" s="303">
        <v>2018802</v>
      </c>
      <c r="C15" s="304">
        <v>39744</v>
      </c>
    </row>
    <row r="16" spans="1:3">
      <c r="A16" s="302">
        <v>2017</v>
      </c>
      <c r="B16" s="303">
        <v>2082173</v>
      </c>
      <c r="C16" s="304">
        <v>41871</v>
      </c>
    </row>
    <row r="17" spans="1:3">
      <c r="A17" s="302">
        <v>2018</v>
      </c>
      <c r="B17" s="303">
        <v>2246475</v>
      </c>
      <c r="C17" s="304">
        <v>44282</v>
      </c>
    </row>
    <row r="18" spans="1:3">
      <c r="A18" s="302">
        <v>2019</v>
      </c>
      <c r="B18" s="303">
        <v>2354915.7138999999</v>
      </c>
      <c r="C18" s="304">
        <v>47108</v>
      </c>
    </row>
    <row r="19" spans="1:3">
      <c r="A19" s="302">
        <v>2020</v>
      </c>
      <c r="B19" s="303">
        <v>2437891.0169048593</v>
      </c>
      <c r="C19" s="304">
        <v>50047</v>
      </c>
    </row>
    <row r="20" spans="1:3">
      <c r="A20" s="302">
        <v>2021</v>
      </c>
      <c r="B20" s="303">
        <v>2635442</v>
      </c>
      <c r="C20" s="304">
        <v>58485</v>
      </c>
    </row>
    <row r="21" spans="1:3">
      <c r="A21" s="302">
        <v>2022</v>
      </c>
      <c r="B21" s="303">
        <v>2675331</v>
      </c>
      <c r="C21" s="304">
        <v>60621</v>
      </c>
    </row>
    <row r="22" spans="1:3" ht="13.5" thickBot="1">
      <c r="A22" s="305">
        <v>2023</v>
      </c>
      <c r="B22" s="368">
        <v>2991881.0270637199</v>
      </c>
      <c r="C22" s="368">
        <v>64430</v>
      </c>
    </row>
    <row r="23" spans="1:3">
      <c r="A23" s="454" t="s">
        <v>416</v>
      </c>
      <c r="B23" s="454"/>
      <c r="C23" s="454"/>
    </row>
    <row r="24" spans="1:3">
      <c r="A24" s="308" t="s">
        <v>290</v>
      </c>
      <c r="B24" s="309"/>
      <c r="C24" s="309"/>
    </row>
    <row r="26" spans="1:3">
      <c r="B26" s="48"/>
    </row>
    <row r="27" spans="1:3">
      <c r="B27" s="48"/>
    </row>
    <row r="28" spans="1:3">
      <c r="B28" s="48"/>
    </row>
  </sheetData>
  <mergeCells count="4">
    <mergeCell ref="A1:C1"/>
    <mergeCell ref="A3:C3"/>
    <mergeCell ref="A4:C4"/>
    <mergeCell ref="A23:C23"/>
  </mergeCells>
  <printOptions horizontalCentered="1"/>
  <pageMargins left="0.59055118110236227" right="0.31" top="0.53" bottom="0.19685039370078741" header="0.21" footer="0"/>
  <pageSetup paperSize="9" scale="77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1">
    <pageSetUpPr fitToPage="1"/>
  </sheetPr>
  <dimension ref="A1:C23"/>
  <sheetViews>
    <sheetView view="pageBreakPreview" zoomScale="160" zoomScaleNormal="75" zoomScaleSheetLayoutView="160" workbookViewId="0">
      <selection activeCell="A23" sqref="A23:C23"/>
    </sheetView>
  </sheetViews>
  <sheetFormatPr baseColWidth="10" defaultColWidth="11.42578125" defaultRowHeight="12.75"/>
  <cols>
    <col min="1" max="3" width="28.7109375" style="47" customWidth="1"/>
    <col min="4" max="4" width="2" style="47" customWidth="1"/>
    <col min="5" max="16384" width="11.42578125" style="47"/>
  </cols>
  <sheetData>
    <row r="1" spans="1:3" ht="18.75">
      <c r="A1" s="471" t="s">
        <v>203</v>
      </c>
      <c r="B1" s="471"/>
      <c r="C1" s="471"/>
    </row>
    <row r="2" spans="1:3" ht="13.5">
      <c r="A2" s="298"/>
      <c r="B2" s="298"/>
      <c r="C2" s="298"/>
    </row>
    <row r="3" spans="1:3" ht="15.75">
      <c r="A3" s="568" t="s">
        <v>377</v>
      </c>
      <c r="B3" s="568"/>
      <c r="C3" s="568"/>
    </row>
    <row r="4" spans="1:3" ht="15.75">
      <c r="A4" s="569" t="s">
        <v>320</v>
      </c>
      <c r="B4" s="568"/>
      <c r="C4" s="568"/>
    </row>
    <row r="5" spans="1:3" ht="13.5" thickBot="1"/>
    <row r="6" spans="1:3" ht="27" customHeight="1" thickBot="1">
      <c r="A6" s="310" t="s">
        <v>219</v>
      </c>
      <c r="B6" s="311" t="s">
        <v>221</v>
      </c>
      <c r="C6" s="313" t="s">
        <v>291</v>
      </c>
    </row>
    <row r="7" spans="1:3" ht="13.15" customHeight="1">
      <c r="A7" s="299">
        <v>2008</v>
      </c>
      <c r="B7" s="300">
        <v>21291</v>
      </c>
      <c r="C7" s="301">
        <v>2168</v>
      </c>
    </row>
    <row r="8" spans="1:3" ht="13.15" customHeight="1">
      <c r="A8" s="302">
        <v>2009</v>
      </c>
      <c r="B8" s="303">
        <v>25291</v>
      </c>
      <c r="C8" s="304">
        <v>2465</v>
      </c>
    </row>
    <row r="9" spans="1:3">
      <c r="A9" s="302">
        <v>2010</v>
      </c>
      <c r="B9" s="303">
        <v>27877</v>
      </c>
      <c r="C9" s="304">
        <v>2747</v>
      </c>
    </row>
    <row r="10" spans="1:3">
      <c r="A10" s="302">
        <v>2011</v>
      </c>
      <c r="B10" s="303">
        <v>32206</v>
      </c>
      <c r="C10" s="304">
        <v>2729</v>
      </c>
    </row>
    <row r="11" spans="1:3">
      <c r="A11" s="302">
        <v>2012</v>
      </c>
      <c r="B11" s="303">
        <v>30462</v>
      </c>
      <c r="C11" s="304">
        <v>2790</v>
      </c>
    </row>
    <row r="12" spans="1:3">
      <c r="A12" s="302">
        <v>2013</v>
      </c>
      <c r="B12" s="303">
        <v>30502</v>
      </c>
      <c r="C12" s="304">
        <v>2842</v>
      </c>
    </row>
    <row r="13" spans="1:3">
      <c r="A13" s="302">
        <v>2014</v>
      </c>
      <c r="B13" s="303">
        <v>30602</v>
      </c>
      <c r="C13" s="304">
        <v>3082</v>
      </c>
    </row>
    <row r="14" spans="1:3">
      <c r="A14" s="302">
        <v>2015</v>
      </c>
      <c r="B14" s="303">
        <v>34673</v>
      </c>
      <c r="C14" s="304">
        <v>3492</v>
      </c>
    </row>
    <row r="15" spans="1:3">
      <c r="A15" s="302">
        <v>2016</v>
      </c>
      <c r="B15" s="303">
        <v>36207</v>
      </c>
      <c r="C15" s="304">
        <v>3810</v>
      </c>
    </row>
    <row r="16" spans="1:3">
      <c r="A16" s="302">
        <v>2017</v>
      </c>
      <c r="B16" s="303">
        <v>37712</v>
      </c>
      <c r="C16" s="304">
        <v>4297</v>
      </c>
    </row>
    <row r="17" spans="1:3">
      <c r="A17" s="302">
        <v>2018</v>
      </c>
      <c r="B17" s="303">
        <v>39505</v>
      </c>
      <c r="C17" s="304">
        <v>4627</v>
      </c>
    </row>
    <row r="18" spans="1:3">
      <c r="A18" s="302">
        <v>2019</v>
      </c>
      <c r="B18" s="303">
        <v>41838</v>
      </c>
      <c r="C18" s="304">
        <v>5230</v>
      </c>
    </row>
    <row r="19" spans="1:3">
      <c r="A19" s="302">
        <v>2020</v>
      </c>
      <c r="B19" s="303">
        <v>44493</v>
      </c>
      <c r="C19" s="304">
        <v>5561</v>
      </c>
    </row>
    <row r="20" spans="1:3">
      <c r="A20" s="302">
        <v>2021</v>
      </c>
      <c r="B20" s="303">
        <v>53029</v>
      </c>
      <c r="C20" s="304">
        <v>5921</v>
      </c>
    </row>
    <row r="21" spans="1:3">
      <c r="A21" s="302">
        <v>2022</v>
      </c>
      <c r="B21" s="303">
        <v>56024</v>
      </c>
      <c r="C21" s="304">
        <v>5773</v>
      </c>
    </row>
    <row r="22" spans="1:3" ht="13.5" thickBot="1">
      <c r="A22" s="305">
        <v>2023</v>
      </c>
      <c r="B22" s="306">
        <v>57980</v>
      </c>
      <c r="C22" s="307">
        <v>6149</v>
      </c>
    </row>
    <row r="23" spans="1:3" ht="21" customHeight="1">
      <c r="A23" s="454" t="s">
        <v>416</v>
      </c>
      <c r="B23" s="454"/>
      <c r="C23" s="454"/>
    </row>
  </sheetData>
  <mergeCells count="4">
    <mergeCell ref="A1:C1"/>
    <mergeCell ref="A3:C3"/>
    <mergeCell ref="A4:C4"/>
    <mergeCell ref="A23:C23"/>
  </mergeCells>
  <printOptions horizontalCentered="1"/>
  <pageMargins left="0.59055118110236227" right="0.78740157480314965" top="0.63" bottom="0.19685039370078741" header="0" footer="0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2">
    <pageSetUpPr fitToPage="1"/>
  </sheetPr>
  <dimension ref="A1:K90"/>
  <sheetViews>
    <sheetView view="pageBreakPreview" zoomScale="85" zoomScaleNormal="70" zoomScaleSheetLayoutView="85" workbookViewId="0">
      <selection activeCell="E52" sqref="E52"/>
    </sheetView>
  </sheetViews>
  <sheetFormatPr baseColWidth="10" defaultColWidth="24.7109375" defaultRowHeight="12.75"/>
  <cols>
    <col min="1" max="1" width="35.140625" style="47" customWidth="1"/>
    <col min="2" max="9" width="24.7109375" style="47" customWidth="1"/>
    <col min="10" max="10" width="21.28515625" style="47" customWidth="1"/>
    <col min="11" max="11" width="4" style="47" customWidth="1"/>
    <col min="12" max="16384" width="24.7109375" style="47"/>
  </cols>
  <sheetData>
    <row r="1" spans="1:11" ht="18.75">
      <c r="A1" s="459" t="s">
        <v>203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1" ht="13.5">
      <c r="A2" s="315"/>
      <c r="B2" s="315"/>
      <c r="C2" s="315"/>
      <c r="D2" s="315"/>
      <c r="E2" s="315"/>
      <c r="F2" s="315"/>
      <c r="G2" s="315"/>
      <c r="H2" s="315"/>
      <c r="I2" s="315"/>
      <c r="J2" s="315"/>
    </row>
    <row r="3" spans="1:11" ht="30.75" customHeight="1">
      <c r="A3" s="570" t="s">
        <v>512</v>
      </c>
      <c r="B3" s="570"/>
      <c r="C3" s="570"/>
      <c r="D3" s="570"/>
      <c r="E3" s="570"/>
      <c r="F3" s="570"/>
      <c r="G3" s="570"/>
      <c r="H3" s="570"/>
      <c r="I3" s="570"/>
      <c r="J3" s="570"/>
      <c r="K3" s="29"/>
    </row>
    <row r="4" spans="1:11" ht="14.25" customHeight="1" thickBot="1">
      <c r="A4" s="314"/>
      <c r="B4" s="314"/>
      <c r="C4" s="314"/>
      <c r="D4" s="314"/>
      <c r="E4" s="314"/>
      <c r="F4" s="314"/>
      <c r="G4" s="314"/>
      <c r="H4" s="314"/>
      <c r="I4" s="314"/>
      <c r="J4" s="314"/>
    </row>
    <row r="5" spans="1:11" ht="18.75" customHeight="1">
      <c r="A5" s="571" t="s">
        <v>193</v>
      </c>
      <c r="B5" s="573" t="s">
        <v>322</v>
      </c>
      <c r="C5" s="573" t="s">
        <v>493</v>
      </c>
      <c r="D5" s="574" t="s">
        <v>323</v>
      </c>
      <c r="E5" s="574" t="s">
        <v>207</v>
      </c>
      <c r="F5" s="573" t="s">
        <v>148</v>
      </c>
      <c r="G5" s="574" t="s">
        <v>149</v>
      </c>
      <c r="H5" s="573" t="s">
        <v>147</v>
      </c>
      <c r="I5" s="574" t="s">
        <v>175</v>
      </c>
      <c r="J5" s="575" t="s">
        <v>244</v>
      </c>
    </row>
    <row r="6" spans="1:11" ht="16.5" customHeight="1">
      <c r="A6" s="461"/>
      <c r="B6" s="455"/>
      <c r="C6" s="455"/>
      <c r="D6" s="467"/>
      <c r="E6" s="467"/>
      <c r="F6" s="455"/>
      <c r="G6" s="467"/>
      <c r="H6" s="455"/>
      <c r="I6" s="467"/>
      <c r="J6" s="469"/>
    </row>
    <row r="7" spans="1:11" ht="27" customHeight="1" thickBot="1">
      <c r="A7" s="572"/>
      <c r="B7" s="473"/>
      <c r="C7" s="473"/>
      <c r="D7" s="468"/>
      <c r="E7" s="468"/>
      <c r="F7" s="473"/>
      <c r="G7" s="468"/>
      <c r="H7" s="473"/>
      <c r="I7" s="468"/>
      <c r="J7" s="470"/>
    </row>
    <row r="8" spans="1:11" ht="16.899999999999999" customHeight="1">
      <c r="A8" s="286" t="s">
        <v>171</v>
      </c>
      <c r="B8" s="320">
        <v>18.881599999999999</v>
      </c>
      <c r="C8" s="321">
        <v>0</v>
      </c>
      <c r="D8" s="320">
        <v>10.8279</v>
      </c>
      <c r="E8" s="320">
        <v>12.171999999999999</v>
      </c>
      <c r="F8" s="320">
        <v>0.93559999999999999</v>
      </c>
      <c r="G8" s="320">
        <v>85.814299999999989</v>
      </c>
      <c r="H8" s="320">
        <v>0.32129999999999997</v>
      </c>
      <c r="I8" s="322">
        <v>0</v>
      </c>
      <c r="J8" s="323">
        <v>39.854700000000008</v>
      </c>
    </row>
    <row r="9" spans="1:11">
      <c r="A9" s="288" t="s">
        <v>91</v>
      </c>
      <c r="B9" s="324">
        <v>157.80800000000002</v>
      </c>
      <c r="C9" s="324">
        <v>0.4415</v>
      </c>
      <c r="D9" s="324">
        <v>20.162500000000001</v>
      </c>
      <c r="E9" s="324">
        <v>10.366300000000001</v>
      </c>
      <c r="F9" s="324">
        <v>1.2023999999999999</v>
      </c>
      <c r="G9" s="324">
        <v>140.61260000000001</v>
      </c>
      <c r="H9" s="324">
        <v>5.5334000000000003</v>
      </c>
      <c r="I9" s="324">
        <v>21.260100000000001</v>
      </c>
      <c r="J9" s="325">
        <v>1283.6066000000001</v>
      </c>
    </row>
    <row r="10" spans="1:11">
      <c r="A10" s="291" t="s">
        <v>172</v>
      </c>
      <c r="B10" s="324">
        <v>123.0217</v>
      </c>
      <c r="C10" s="326">
        <v>0.123</v>
      </c>
      <c r="D10" s="327">
        <v>2.9382999999999999</v>
      </c>
      <c r="E10" s="324">
        <v>7.9031000000000002</v>
      </c>
      <c r="F10" s="328">
        <v>0</v>
      </c>
      <c r="G10" s="327">
        <v>52.764899999999997</v>
      </c>
      <c r="H10" s="324">
        <v>49.952100000000002</v>
      </c>
      <c r="I10" s="328">
        <v>14.704700000000001</v>
      </c>
      <c r="J10" s="325">
        <v>119.77130000000001</v>
      </c>
    </row>
    <row r="11" spans="1:11">
      <c r="A11" s="288" t="s">
        <v>92</v>
      </c>
      <c r="B11" s="324">
        <v>4.2111999999999998</v>
      </c>
      <c r="C11" s="328">
        <v>0</v>
      </c>
      <c r="D11" s="324">
        <v>2.4148000000000001</v>
      </c>
      <c r="E11" s="324">
        <v>0.40500000000000003</v>
      </c>
      <c r="F11" s="324">
        <v>3.7037</v>
      </c>
      <c r="G11" s="324">
        <v>140.696</v>
      </c>
      <c r="H11" s="324">
        <v>11.3621</v>
      </c>
      <c r="I11" s="324">
        <v>5.2012</v>
      </c>
      <c r="J11" s="325">
        <v>45.469799999999999</v>
      </c>
    </row>
    <row r="12" spans="1:11">
      <c r="A12" s="292" t="s">
        <v>93</v>
      </c>
      <c r="B12" s="329">
        <v>303.92250000000001</v>
      </c>
      <c r="C12" s="329">
        <v>0.5645</v>
      </c>
      <c r="D12" s="329">
        <v>36.343499999999999</v>
      </c>
      <c r="E12" s="329">
        <v>30.846400000000003</v>
      </c>
      <c r="F12" s="329">
        <v>5.8416999999999994</v>
      </c>
      <c r="G12" s="329">
        <v>419.88779999999997</v>
      </c>
      <c r="H12" s="329">
        <v>67.168900000000008</v>
      </c>
      <c r="I12" s="329">
        <v>41.166000000000004</v>
      </c>
      <c r="J12" s="330">
        <v>1488.7024000000004</v>
      </c>
    </row>
    <row r="13" spans="1:11">
      <c r="A13" s="292"/>
      <c r="B13" s="331"/>
      <c r="C13" s="331"/>
      <c r="D13" s="331"/>
      <c r="E13" s="331"/>
      <c r="F13" s="331"/>
      <c r="G13" s="331"/>
      <c r="H13" s="331"/>
      <c r="I13" s="331"/>
      <c r="J13" s="332"/>
    </row>
    <row r="14" spans="1:11">
      <c r="A14" s="292" t="s">
        <v>94</v>
      </c>
      <c r="B14" s="329">
        <v>46.105899999999998</v>
      </c>
      <c r="C14" s="329">
        <v>19.615600000000001</v>
      </c>
      <c r="D14" s="329">
        <v>2.073</v>
      </c>
      <c r="E14" s="329">
        <v>15.982700000000001</v>
      </c>
      <c r="F14" s="329">
        <v>3.3010000000000006</v>
      </c>
      <c r="G14" s="329">
        <v>399.00574999999998</v>
      </c>
      <c r="H14" s="329">
        <v>1.5791999999999999</v>
      </c>
      <c r="I14" s="329">
        <v>3.85E-2</v>
      </c>
      <c r="J14" s="330">
        <v>46.7074</v>
      </c>
    </row>
    <row r="15" spans="1:11">
      <c r="A15" s="288"/>
      <c r="B15" s="331"/>
      <c r="C15" s="331"/>
      <c r="D15" s="331"/>
      <c r="E15" s="331"/>
      <c r="F15" s="331"/>
      <c r="G15" s="331"/>
      <c r="H15" s="331"/>
      <c r="I15" s="331"/>
      <c r="J15" s="332"/>
    </row>
    <row r="16" spans="1:11">
      <c r="A16" s="292" t="s">
        <v>95</v>
      </c>
      <c r="B16" s="329">
        <v>0</v>
      </c>
      <c r="C16" s="329">
        <v>5.7279999999999998</v>
      </c>
      <c r="D16" s="329">
        <v>0.31</v>
      </c>
      <c r="E16" s="329">
        <v>0.73</v>
      </c>
      <c r="F16" s="329">
        <v>2.3700000000000006</v>
      </c>
      <c r="G16" s="329">
        <v>15.132</v>
      </c>
      <c r="H16" s="329">
        <v>3.7160000000000002</v>
      </c>
      <c r="I16" s="329">
        <v>0</v>
      </c>
      <c r="J16" s="330">
        <v>24.774000000000001</v>
      </c>
    </row>
    <row r="17" spans="1:10" ht="13.15" customHeight="1">
      <c r="A17" s="288"/>
      <c r="B17" s="331"/>
      <c r="C17" s="331"/>
      <c r="D17" s="331"/>
      <c r="E17" s="331"/>
      <c r="F17" s="331"/>
      <c r="G17" s="331"/>
      <c r="H17" s="331"/>
      <c r="I17" s="331"/>
      <c r="J17" s="332"/>
    </row>
    <row r="18" spans="1:10">
      <c r="A18" s="288" t="s">
        <v>215</v>
      </c>
      <c r="B18" s="324">
        <v>271.50000000000006</v>
      </c>
      <c r="C18" s="327">
        <v>290.2</v>
      </c>
      <c r="D18" s="324">
        <v>22.7</v>
      </c>
      <c r="E18" s="327">
        <v>9.1999999999999993</v>
      </c>
      <c r="F18" s="328">
        <v>0</v>
      </c>
      <c r="G18" s="324">
        <v>28.9</v>
      </c>
      <c r="H18" s="327">
        <v>1368.1</v>
      </c>
      <c r="I18" s="328">
        <v>31.2</v>
      </c>
      <c r="J18" s="325">
        <v>10.999999999999998</v>
      </c>
    </row>
    <row r="19" spans="1:10">
      <c r="A19" s="288" t="s">
        <v>96</v>
      </c>
      <c r="B19" s="324">
        <v>1.6</v>
      </c>
      <c r="C19" s="327">
        <v>0</v>
      </c>
      <c r="D19" s="324">
        <v>0.2</v>
      </c>
      <c r="E19" s="328">
        <v>0</v>
      </c>
      <c r="F19" s="328">
        <v>0</v>
      </c>
      <c r="G19" s="324">
        <v>311.49999999999994</v>
      </c>
      <c r="H19" s="328">
        <v>28.6</v>
      </c>
      <c r="I19" s="328">
        <v>3</v>
      </c>
      <c r="J19" s="325">
        <v>38.700000000000003</v>
      </c>
    </row>
    <row r="20" spans="1:10">
      <c r="A20" s="288" t="s">
        <v>97</v>
      </c>
      <c r="B20" s="324">
        <v>0.90000000000000013</v>
      </c>
      <c r="C20" s="327">
        <v>0.2</v>
      </c>
      <c r="D20" s="328">
        <v>0.3</v>
      </c>
      <c r="E20" s="328">
        <v>0</v>
      </c>
      <c r="F20" s="324">
        <v>0.1</v>
      </c>
      <c r="G20" s="328">
        <v>50.1</v>
      </c>
      <c r="H20" s="328">
        <v>12.700000000000001</v>
      </c>
      <c r="I20" s="328">
        <v>0</v>
      </c>
      <c r="J20" s="325">
        <v>3.5999999999999996</v>
      </c>
    </row>
    <row r="21" spans="1:10">
      <c r="A21" s="292" t="s">
        <v>216</v>
      </c>
      <c r="B21" s="329">
        <v>274.00000000000006</v>
      </c>
      <c r="C21" s="329">
        <v>290.40000000000003</v>
      </c>
      <c r="D21" s="329">
        <v>23.2</v>
      </c>
      <c r="E21" s="329">
        <v>9.1999999999999993</v>
      </c>
      <c r="F21" s="329">
        <v>0.1</v>
      </c>
      <c r="G21" s="329">
        <v>390.5</v>
      </c>
      <c r="H21" s="329">
        <v>1409.3999999999999</v>
      </c>
      <c r="I21" s="329">
        <v>34.200000000000003</v>
      </c>
      <c r="J21" s="330">
        <v>53.300000000000004</v>
      </c>
    </row>
    <row r="22" spans="1:10">
      <c r="A22" s="288"/>
      <c r="B22" s="331"/>
      <c r="C22" s="331"/>
      <c r="D22" s="331"/>
      <c r="E22" s="331"/>
      <c r="F22" s="331"/>
      <c r="G22" s="331"/>
      <c r="H22" s="331"/>
      <c r="I22" s="331"/>
      <c r="J22" s="332"/>
    </row>
    <row r="23" spans="1:10">
      <c r="A23" s="292" t="s">
        <v>98</v>
      </c>
      <c r="B23" s="329">
        <v>5702.5420000000013</v>
      </c>
      <c r="C23" s="329">
        <v>658.27599999999995</v>
      </c>
      <c r="D23" s="329">
        <v>27.829000000000001</v>
      </c>
      <c r="E23" s="329">
        <v>195.46699999999998</v>
      </c>
      <c r="F23" s="333">
        <v>1.9E-2</v>
      </c>
      <c r="G23" s="329">
        <v>279.06</v>
      </c>
      <c r="H23" s="329">
        <v>1962.7</v>
      </c>
      <c r="I23" s="333">
        <v>977.154</v>
      </c>
      <c r="J23" s="330">
        <v>752.77600000000007</v>
      </c>
    </row>
    <row r="24" spans="1:10">
      <c r="A24" s="288"/>
      <c r="B24" s="331"/>
      <c r="C24" s="331"/>
      <c r="D24" s="331"/>
      <c r="E24" s="331"/>
      <c r="F24" s="331"/>
      <c r="G24" s="331"/>
      <c r="H24" s="331"/>
      <c r="I24" s="331"/>
      <c r="J24" s="332"/>
    </row>
    <row r="25" spans="1:10">
      <c r="A25" s="292" t="s">
        <v>99</v>
      </c>
      <c r="B25" s="329">
        <v>116.4135</v>
      </c>
      <c r="C25" s="329">
        <v>49.983800000000002</v>
      </c>
      <c r="D25" s="329">
        <v>1.4240999999999999</v>
      </c>
      <c r="E25" s="329">
        <v>1.1652</v>
      </c>
      <c r="F25" s="333">
        <v>0</v>
      </c>
      <c r="G25" s="329">
        <v>159.3775</v>
      </c>
      <c r="H25" s="329">
        <v>2580.1084999999998</v>
      </c>
      <c r="I25" s="333">
        <v>790.72770000000003</v>
      </c>
      <c r="J25" s="334">
        <v>1539.8046999999999</v>
      </c>
    </row>
    <row r="26" spans="1:10">
      <c r="A26" s="288"/>
      <c r="B26" s="331"/>
      <c r="C26" s="331"/>
      <c r="D26" s="331"/>
      <c r="E26" s="331"/>
      <c r="F26" s="331"/>
      <c r="G26" s="331"/>
      <c r="H26" s="331"/>
      <c r="I26" s="331"/>
      <c r="J26" s="332"/>
    </row>
    <row r="27" spans="1:10">
      <c r="A27" s="288" t="s">
        <v>100</v>
      </c>
      <c r="B27" s="324">
        <v>2182.4600000000005</v>
      </c>
      <c r="C27" s="324">
        <v>296.5</v>
      </c>
      <c r="D27" s="324">
        <v>1.3512999999999999</v>
      </c>
      <c r="E27" s="324">
        <v>156.1669</v>
      </c>
      <c r="F27" s="328">
        <v>0</v>
      </c>
      <c r="G27" s="324">
        <v>294.35000000000002</v>
      </c>
      <c r="H27" s="324">
        <v>255.54500000000002</v>
      </c>
      <c r="I27" s="328">
        <v>636.07000000000005</v>
      </c>
      <c r="J27" s="325">
        <v>1060.01</v>
      </c>
    </row>
    <row r="28" spans="1:10">
      <c r="A28" s="288" t="s">
        <v>101</v>
      </c>
      <c r="B28" s="324">
        <v>5864.46</v>
      </c>
      <c r="C28" s="324">
        <v>666.1</v>
      </c>
      <c r="D28" s="324">
        <v>2.8099999999999996</v>
      </c>
      <c r="E28" s="324">
        <v>1253.0999999999999</v>
      </c>
      <c r="F28" s="328">
        <v>0</v>
      </c>
      <c r="G28" s="324">
        <v>2.8800000000000003</v>
      </c>
      <c r="H28" s="324">
        <v>249.95</v>
      </c>
      <c r="I28" s="324">
        <v>7654.94</v>
      </c>
      <c r="J28" s="325">
        <v>5122.9000000000005</v>
      </c>
    </row>
    <row r="29" spans="1:10">
      <c r="A29" s="288" t="s">
        <v>102</v>
      </c>
      <c r="B29" s="324">
        <v>25426.49</v>
      </c>
      <c r="C29" s="324">
        <v>2442.59</v>
      </c>
      <c r="D29" s="324">
        <v>17.644400000000001</v>
      </c>
      <c r="E29" s="324">
        <v>159.4435</v>
      </c>
      <c r="F29" s="328">
        <v>0</v>
      </c>
      <c r="G29" s="324">
        <v>358.8</v>
      </c>
      <c r="H29" s="324">
        <v>2070.6</v>
      </c>
      <c r="I29" s="324">
        <v>1400.49</v>
      </c>
      <c r="J29" s="325">
        <v>4450.58</v>
      </c>
    </row>
    <row r="30" spans="1:10">
      <c r="A30" s="292" t="s">
        <v>217</v>
      </c>
      <c r="B30" s="329">
        <v>33473.410000000003</v>
      </c>
      <c r="C30" s="329">
        <v>3405.19</v>
      </c>
      <c r="D30" s="329">
        <v>21.805700000000002</v>
      </c>
      <c r="E30" s="329">
        <v>1568.7103999999999</v>
      </c>
      <c r="F30" s="333">
        <v>0</v>
      </c>
      <c r="G30" s="329">
        <v>656.03</v>
      </c>
      <c r="H30" s="329">
        <v>2576.0949999999998</v>
      </c>
      <c r="I30" s="329">
        <v>9691.5</v>
      </c>
      <c r="J30" s="330">
        <v>10633.490000000002</v>
      </c>
    </row>
    <row r="31" spans="1:10">
      <c r="A31" s="288"/>
      <c r="B31" s="331"/>
      <c r="C31" s="331"/>
      <c r="D31" s="331"/>
      <c r="E31" s="331"/>
      <c r="F31" s="331"/>
      <c r="G31" s="331"/>
      <c r="H31" s="331"/>
      <c r="I31" s="331"/>
      <c r="J31" s="332"/>
    </row>
    <row r="32" spans="1:10">
      <c r="A32" s="288" t="s">
        <v>103</v>
      </c>
      <c r="B32" s="324">
        <v>2601.96</v>
      </c>
      <c r="C32" s="324">
        <v>205.29</v>
      </c>
      <c r="D32" s="324">
        <v>24.439999999999998</v>
      </c>
      <c r="E32" s="324">
        <v>151.53200000000001</v>
      </c>
      <c r="F32" s="324">
        <v>2.09</v>
      </c>
      <c r="G32" s="324">
        <v>99.289999999999978</v>
      </c>
      <c r="H32" s="324">
        <v>16265.508899999999</v>
      </c>
      <c r="I32" s="324">
        <v>571.96450000000004</v>
      </c>
      <c r="J32" s="325">
        <v>175.39000000000001</v>
      </c>
    </row>
    <row r="33" spans="1:10">
      <c r="A33" s="288" t="s">
        <v>104</v>
      </c>
      <c r="B33" s="324">
        <v>1843.0800000000002</v>
      </c>
      <c r="C33" s="324">
        <v>118.9</v>
      </c>
      <c r="D33" s="324">
        <v>23.76</v>
      </c>
      <c r="E33" s="324">
        <v>267.39</v>
      </c>
      <c r="F33" s="328">
        <v>0</v>
      </c>
      <c r="G33" s="324">
        <v>111.7316</v>
      </c>
      <c r="H33" s="324">
        <v>1030.58</v>
      </c>
      <c r="I33" s="324">
        <v>455.78999999999996</v>
      </c>
      <c r="J33" s="325">
        <v>66.34</v>
      </c>
    </row>
    <row r="34" spans="1:10">
      <c r="A34" s="288" t="s">
        <v>105</v>
      </c>
      <c r="B34" s="324">
        <v>2882.5999999999995</v>
      </c>
      <c r="C34" s="324">
        <v>298.09999999999997</v>
      </c>
      <c r="D34" s="324">
        <v>14.15</v>
      </c>
      <c r="E34" s="324">
        <v>61.45</v>
      </c>
      <c r="F34" s="326">
        <v>0</v>
      </c>
      <c r="G34" s="324">
        <v>1072.8</v>
      </c>
      <c r="H34" s="324">
        <v>3028.4319</v>
      </c>
      <c r="I34" s="324">
        <v>5074.37</v>
      </c>
      <c r="J34" s="325">
        <v>1627.82</v>
      </c>
    </row>
    <row r="35" spans="1:10">
      <c r="A35" s="288" t="s">
        <v>106</v>
      </c>
      <c r="B35" s="324">
        <v>577.88</v>
      </c>
      <c r="C35" s="324">
        <v>140.87</v>
      </c>
      <c r="D35" s="327">
        <v>33.340000000000003</v>
      </c>
      <c r="E35" s="324">
        <v>40.391000000000005</v>
      </c>
      <c r="F35" s="324">
        <v>350.05099999999999</v>
      </c>
      <c r="G35" s="324">
        <v>212.96299999999999</v>
      </c>
      <c r="H35" s="324">
        <v>12028.701999999999</v>
      </c>
      <c r="I35" s="324">
        <v>4097.4757</v>
      </c>
      <c r="J35" s="325">
        <v>2615.73</v>
      </c>
    </row>
    <row r="36" spans="1:10">
      <c r="A36" s="292" t="s">
        <v>107</v>
      </c>
      <c r="B36" s="329">
        <v>7905.5199999999995</v>
      </c>
      <c r="C36" s="329">
        <v>763.16</v>
      </c>
      <c r="D36" s="329">
        <v>95.69</v>
      </c>
      <c r="E36" s="329">
        <v>520.76300000000003</v>
      </c>
      <c r="F36" s="329">
        <v>352.14099999999996</v>
      </c>
      <c r="G36" s="329">
        <v>1496.7846</v>
      </c>
      <c r="H36" s="329">
        <v>32353.222799999996</v>
      </c>
      <c r="I36" s="329">
        <v>10199.600200000001</v>
      </c>
      <c r="J36" s="330">
        <v>4485.28</v>
      </c>
    </row>
    <row r="37" spans="1:10">
      <c r="A37" s="288"/>
      <c r="B37" s="324"/>
      <c r="C37" s="324"/>
      <c r="D37" s="324"/>
      <c r="E37" s="324"/>
      <c r="F37" s="324"/>
      <c r="G37" s="324"/>
      <c r="H37" s="324"/>
      <c r="I37" s="324"/>
      <c r="J37" s="325"/>
    </row>
    <row r="38" spans="1:10">
      <c r="A38" s="292" t="s">
        <v>108</v>
      </c>
      <c r="B38" s="329">
        <v>5808.0078000000003</v>
      </c>
      <c r="C38" s="329">
        <v>1304.3853000000001</v>
      </c>
      <c r="D38" s="329">
        <v>6.76</v>
      </c>
      <c r="E38" s="329">
        <v>78.37</v>
      </c>
      <c r="F38" s="329">
        <v>90.3536</v>
      </c>
      <c r="G38" s="329">
        <v>231.25399999999999</v>
      </c>
      <c r="H38" s="329">
        <v>1443.8829999999998</v>
      </c>
      <c r="I38" s="329">
        <v>1703.7269999999999</v>
      </c>
      <c r="J38" s="330">
        <v>4122.6216000000004</v>
      </c>
    </row>
    <row r="39" spans="1:10">
      <c r="A39" s="288"/>
      <c r="B39" s="324"/>
      <c r="C39" s="324"/>
      <c r="D39" s="324"/>
      <c r="E39" s="324"/>
      <c r="F39" s="324"/>
      <c r="G39" s="324"/>
      <c r="H39" s="324"/>
      <c r="I39" s="324"/>
      <c r="J39" s="325"/>
    </row>
    <row r="40" spans="1:10">
      <c r="A40" s="288" t="s">
        <v>218</v>
      </c>
      <c r="B40" s="324">
        <v>913.60599999999999</v>
      </c>
      <c r="C40" s="324">
        <v>353.21000000000004</v>
      </c>
      <c r="D40" s="324">
        <v>11.04</v>
      </c>
      <c r="E40" s="324">
        <v>153.96600000000001</v>
      </c>
      <c r="F40" s="328">
        <v>0</v>
      </c>
      <c r="G40" s="324">
        <v>16.22</v>
      </c>
      <c r="H40" s="324">
        <v>247.1592</v>
      </c>
      <c r="I40" s="324">
        <v>116.55</v>
      </c>
      <c r="J40" s="325">
        <v>44.269999999999996</v>
      </c>
    </row>
    <row r="41" spans="1:10">
      <c r="A41" s="288" t="s">
        <v>109</v>
      </c>
      <c r="B41" s="324">
        <v>1508.712</v>
      </c>
      <c r="C41" s="324">
        <v>955.21530000000007</v>
      </c>
      <c r="D41" s="324">
        <v>5.8860000000000001</v>
      </c>
      <c r="E41" s="324">
        <v>387.19</v>
      </c>
      <c r="F41" s="328">
        <v>0</v>
      </c>
      <c r="G41" s="324">
        <v>6.5399999999999991</v>
      </c>
      <c r="H41" s="324">
        <v>3503.5747999999999</v>
      </c>
      <c r="I41" s="328">
        <v>1.88</v>
      </c>
      <c r="J41" s="325">
        <v>144.78</v>
      </c>
    </row>
    <row r="42" spans="1:10">
      <c r="A42" s="288" t="s">
        <v>110</v>
      </c>
      <c r="B42" s="324">
        <v>875.48939999999993</v>
      </c>
      <c r="C42" s="324">
        <v>475.53</v>
      </c>
      <c r="D42" s="324">
        <v>6.4349999999999996</v>
      </c>
      <c r="E42" s="324">
        <v>90.09729999999999</v>
      </c>
      <c r="F42" s="328">
        <v>0</v>
      </c>
      <c r="G42" s="324">
        <v>5.5510000000000002</v>
      </c>
      <c r="H42" s="324">
        <v>448.31200000000001</v>
      </c>
      <c r="I42" s="324">
        <v>7.84</v>
      </c>
      <c r="J42" s="325">
        <v>353.7826</v>
      </c>
    </row>
    <row r="43" spans="1:10">
      <c r="A43" s="288" t="s">
        <v>111</v>
      </c>
      <c r="B43" s="324">
        <v>1049.5094999999999</v>
      </c>
      <c r="C43" s="324">
        <v>467.65</v>
      </c>
      <c r="D43" s="324">
        <v>12.21</v>
      </c>
      <c r="E43" s="324">
        <v>299.63099999999997</v>
      </c>
      <c r="F43" s="328">
        <v>0</v>
      </c>
      <c r="G43" s="324">
        <v>3.21</v>
      </c>
      <c r="H43" s="324">
        <v>14.108500000000001</v>
      </c>
      <c r="I43" s="328">
        <v>0</v>
      </c>
      <c r="J43" s="325">
        <v>32.14</v>
      </c>
    </row>
    <row r="44" spans="1:10">
      <c r="A44" s="288" t="s">
        <v>112</v>
      </c>
      <c r="B44" s="324">
        <v>1480.1017999999999</v>
      </c>
      <c r="C44" s="324">
        <v>499.32</v>
      </c>
      <c r="D44" s="324">
        <v>0.52500000000000002</v>
      </c>
      <c r="E44" s="327">
        <v>417.71999999999997</v>
      </c>
      <c r="F44" s="328">
        <v>0</v>
      </c>
      <c r="G44" s="324">
        <v>8.52</v>
      </c>
      <c r="H44" s="324">
        <v>38.569099999999999</v>
      </c>
      <c r="I44" s="324">
        <v>137.27860000000001</v>
      </c>
      <c r="J44" s="325">
        <v>256.00869999999998</v>
      </c>
    </row>
    <row r="45" spans="1:10">
      <c r="A45" s="288" t="s">
        <v>113</v>
      </c>
      <c r="B45" s="324">
        <v>1339.8050000000001</v>
      </c>
      <c r="C45" s="324">
        <v>585.66629999999998</v>
      </c>
      <c r="D45" s="324">
        <v>134.25650000000002</v>
      </c>
      <c r="E45" s="324">
        <v>291.55</v>
      </c>
      <c r="F45" s="328">
        <v>0</v>
      </c>
      <c r="G45" s="324">
        <v>0.19</v>
      </c>
      <c r="H45" s="324">
        <v>607.52959999999996</v>
      </c>
      <c r="I45" s="328">
        <v>0.19</v>
      </c>
      <c r="J45" s="325">
        <v>49.429999999999993</v>
      </c>
    </row>
    <row r="46" spans="1:10">
      <c r="A46" s="288" t="s">
        <v>114</v>
      </c>
      <c r="B46" s="324">
        <v>1177.0257999999999</v>
      </c>
      <c r="C46" s="324">
        <v>709.20529999999997</v>
      </c>
      <c r="D46" s="324">
        <v>56.169999999999995</v>
      </c>
      <c r="E46" s="324">
        <v>868.70529999999997</v>
      </c>
      <c r="F46" s="328">
        <v>0</v>
      </c>
      <c r="G46" s="324">
        <v>2.42</v>
      </c>
      <c r="H46" s="324">
        <v>355.34940000000006</v>
      </c>
      <c r="I46" s="326">
        <v>10.33</v>
      </c>
      <c r="J46" s="325">
        <v>13.149999999999999</v>
      </c>
    </row>
    <row r="47" spans="1:10">
      <c r="A47" s="288" t="s">
        <v>115</v>
      </c>
      <c r="B47" s="324">
        <v>3634.2127</v>
      </c>
      <c r="C47" s="324">
        <v>1689.7</v>
      </c>
      <c r="D47" s="324">
        <v>6.13</v>
      </c>
      <c r="E47" s="324">
        <v>1196.92</v>
      </c>
      <c r="F47" s="328">
        <v>0</v>
      </c>
      <c r="G47" s="324">
        <v>3.5082</v>
      </c>
      <c r="H47" s="324">
        <v>6648.6307999999999</v>
      </c>
      <c r="I47" s="324">
        <v>402.20999999999992</v>
      </c>
      <c r="J47" s="325">
        <v>1049.1044999999999</v>
      </c>
    </row>
    <row r="48" spans="1:10">
      <c r="A48" s="288" t="s">
        <v>116</v>
      </c>
      <c r="B48" s="324">
        <v>6027.058</v>
      </c>
      <c r="C48" s="324">
        <v>1963.0325</v>
      </c>
      <c r="D48" s="324">
        <v>3.85</v>
      </c>
      <c r="E48" s="324">
        <v>2550.2552000000005</v>
      </c>
      <c r="F48" s="328">
        <v>0</v>
      </c>
      <c r="G48" s="324">
        <v>5.72</v>
      </c>
      <c r="H48" s="324">
        <v>1302.0896</v>
      </c>
      <c r="I48" s="324">
        <v>79.504200000000012</v>
      </c>
      <c r="J48" s="325">
        <v>576.58000000000004</v>
      </c>
    </row>
    <row r="49" spans="1:10">
      <c r="A49" s="292" t="s">
        <v>204</v>
      </c>
      <c r="B49" s="329">
        <v>18005.520199999999</v>
      </c>
      <c r="C49" s="329">
        <v>7698.5294000000004</v>
      </c>
      <c r="D49" s="329">
        <v>236.5025</v>
      </c>
      <c r="E49" s="329">
        <v>6256.0348000000004</v>
      </c>
      <c r="F49" s="333">
        <v>0</v>
      </c>
      <c r="G49" s="329">
        <v>51.879199999999997</v>
      </c>
      <c r="H49" s="329">
        <v>13165.323</v>
      </c>
      <c r="I49" s="329">
        <v>755.78279999999984</v>
      </c>
      <c r="J49" s="330">
        <v>2519.2457999999997</v>
      </c>
    </row>
    <row r="50" spans="1:10">
      <c r="A50" s="288"/>
      <c r="B50" s="324"/>
      <c r="C50" s="324"/>
      <c r="D50" s="324"/>
      <c r="E50" s="324"/>
      <c r="F50" s="324"/>
      <c r="G50" s="324"/>
      <c r="H50" s="324"/>
      <c r="I50" s="324"/>
      <c r="J50" s="325"/>
    </row>
    <row r="51" spans="1:10">
      <c r="A51" s="292" t="s">
        <v>117</v>
      </c>
      <c r="B51" s="329">
        <v>460.58350000000002</v>
      </c>
      <c r="C51" s="329">
        <v>81.105500000000006</v>
      </c>
      <c r="D51" s="329">
        <v>22.044599999999999</v>
      </c>
      <c r="E51" s="329">
        <v>6.4965000000000002</v>
      </c>
      <c r="F51" s="329">
        <v>3.2000000000000001E-2</v>
      </c>
      <c r="G51" s="329">
        <v>2.5801999999999996</v>
      </c>
      <c r="H51" s="329">
        <v>509.21199999999999</v>
      </c>
      <c r="I51" s="329">
        <v>4463.0689999999995</v>
      </c>
      <c r="J51" s="330">
        <v>405.37570000000005</v>
      </c>
    </row>
    <row r="52" spans="1:10">
      <c r="A52" s="288"/>
      <c r="B52" s="324"/>
      <c r="C52" s="324"/>
      <c r="D52" s="324"/>
      <c r="E52" s="324"/>
      <c r="F52" s="324"/>
      <c r="G52" s="324"/>
      <c r="H52" s="324"/>
      <c r="I52" s="324"/>
      <c r="J52" s="325"/>
    </row>
    <row r="53" spans="1:10">
      <c r="A53" s="288" t="s">
        <v>118</v>
      </c>
      <c r="B53" s="324">
        <v>15823.582700000001</v>
      </c>
      <c r="C53" s="324">
        <v>4604.4771000000001</v>
      </c>
      <c r="D53" s="327">
        <v>4.6965000000000003</v>
      </c>
      <c r="E53" s="324">
        <v>941.05980000000011</v>
      </c>
      <c r="F53" s="328">
        <v>0</v>
      </c>
      <c r="G53" s="324">
        <v>341.56369999999998</v>
      </c>
      <c r="H53" s="324">
        <v>22255.359500000028</v>
      </c>
      <c r="I53" s="324">
        <v>8521.222900000017</v>
      </c>
      <c r="J53" s="325">
        <v>41451.620600000031</v>
      </c>
    </row>
    <row r="54" spans="1:10">
      <c r="A54" s="288" t="s">
        <v>119</v>
      </c>
      <c r="B54" s="324">
        <v>22770.269799999998</v>
      </c>
      <c r="C54" s="324">
        <v>4197.3151999999991</v>
      </c>
      <c r="D54" s="324">
        <v>0.3735</v>
      </c>
      <c r="E54" s="324">
        <v>339.82100000000003</v>
      </c>
      <c r="F54" s="327">
        <v>0</v>
      </c>
      <c r="G54" s="324">
        <v>7.9919000000000002</v>
      </c>
      <c r="H54" s="324">
        <v>18146.523300000103</v>
      </c>
      <c r="I54" s="324">
        <v>27531.868700000115</v>
      </c>
      <c r="J54" s="325">
        <v>19034.613399999984</v>
      </c>
    </row>
    <row r="55" spans="1:10">
      <c r="A55" s="288" t="s">
        <v>120</v>
      </c>
      <c r="B55" s="324">
        <v>5176.0994999999984</v>
      </c>
      <c r="C55" s="324">
        <v>2545.9728999999998</v>
      </c>
      <c r="D55" s="324">
        <v>5.7991000000000001</v>
      </c>
      <c r="E55" s="324">
        <v>1356.3732999999991</v>
      </c>
      <c r="F55" s="328">
        <v>0</v>
      </c>
      <c r="G55" s="324">
        <v>11.7605</v>
      </c>
      <c r="H55" s="324">
        <v>15434.720200000022</v>
      </c>
      <c r="I55" s="324">
        <v>7526.6577999999681</v>
      </c>
      <c r="J55" s="325">
        <v>13914.071899999988</v>
      </c>
    </row>
    <row r="56" spans="1:10">
      <c r="A56" s="288" t="s">
        <v>121</v>
      </c>
      <c r="B56" s="324">
        <v>3791.463099999999</v>
      </c>
      <c r="C56" s="324">
        <v>1367.7470000000003</v>
      </c>
      <c r="D56" s="324">
        <v>7.6438999999999995</v>
      </c>
      <c r="E56" s="324">
        <v>2152.5895</v>
      </c>
      <c r="F56" s="328">
        <v>0</v>
      </c>
      <c r="G56" s="324">
        <v>5.95</v>
      </c>
      <c r="H56" s="324">
        <v>166.50519999999997</v>
      </c>
      <c r="I56" s="324">
        <v>3838.2044999999753</v>
      </c>
      <c r="J56" s="325">
        <v>353.34559999999999</v>
      </c>
    </row>
    <row r="57" spans="1:10">
      <c r="A57" s="288" t="s">
        <v>122</v>
      </c>
      <c r="B57" s="324">
        <v>31044.569400000004</v>
      </c>
      <c r="C57" s="324">
        <v>6926.9341999999988</v>
      </c>
      <c r="D57" s="324">
        <v>1.5999999999999999</v>
      </c>
      <c r="E57" s="324">
        <v>639.46640000000014</v>
      </c>
      <c r="F57" s="328">
        <v>0</v>
      </c>
      <c r="G57" s="324">
        <v>8.9116</v>
      </c>
      <c r="H57" s="324">
        <v>17118.681300000106</v>
      </c>
      <c r="I57" s="324">
        <v>33417.302899999951</v>
      </c>
      <c r="J57" s="325">
        <v>19859.803299999996</v>
      </c>
    </row>
    <row r="58" spans="1:10">
      <c r="A58" s="292" t="s">
        <v>123</v>
      </c>
      <c r="B58" s="329">
        <v>78605.984500000006</v>
      </c>
      <c r="C58" s="329">
        <v>19642.446399999997</v>
      </c>
      <c r="D58" s="329">
        <v>20.113</v>
      </c>
      <c r="E58" s="329">
        <v>5429.3099999999995</v>
      </c>
      <c r="F58" s="329">
        <v>0</v>
      </c>
      <c r="G58" s="329">
        <v>376.17769999999996</v>
      </c>
      <c r="H58" s="329">
        <v>73121.789500000246</v>
      </c>
      <c r="I58" s="329">
        <v>80835.256800000032</v>
      </c>
      <c r="J58" s="330">
        <v>94613.454800000007</v>
      </c>
    </row>
    <row r="59" spans="1:10">
      <c r="A59" s="288"/>
      <c r="B59" s="324"/>
      <c r="C59" s="324"/>
      <c r="D59" s="324"/>
      <c r="E59" s="324"/>
      <c r="F59" s="324"/>
      <c r="G59" s="324"/>
      <c r="H59" s="324"/>
      <c r="I59" s="324"/>
      <c r="J59" s="325"/>
    </row>
    <row r="60" spans="1:10">
      <c r="A60" s="288" t="s">
        <v>124</v>
      </c>
      <c r="B60" s="324">
        <v>1438.2765999999999</v>
      </c>
      <c r="C60" s="326">
        <v>0</v>
      </c>
      <c r="D60" s="328">
        <v>2.0259409448889869</v>
      </c>
      <c r="E60" s="324">
        <v>95.391099999999994</v>
      </c>
      <c r="F60" s="324">
        <v>4254.7569899999999</v>
      </c>
      <c r="G60" s="324">
        <v>255.35580000000002</v>
      </c>
      <c r="H60" s="324">
        <v>3028.2494000000002</v>
      </c>
      <c r="I60" s="324">
        <v>4231.9754000000376</v>
      </c>
      <c r="J60" s="325">
        <v>8080.9457999999904</v>
      </c>
    </row>
    <row r="61" spans="1:10">
      <c r="A61" s="288" t="s">
        <v>125</v>
      </c>
      <c r="B61" s="324">
        <v>413.68849999999992</v>
      </c>
      <c r="C61" s="328">
        <v>0</v>
      </c>
      <c r="D61" s="324">
        <v>6.8970000000000002</v>
      </c>
      <c r="E61" s="324">
        <v>8.1713999999999984</v>
      </c>
      <c r="F61" s="324">
        <v>304.30099999999999</v>
      </c>
      <c r="G61" s="324">
        <v>40.121299999999998</v>
      </c>
      <c r="H61" s="324">
        <v>46.185999999999993</v>
      </c>
      <c r="I61" s="324">
        <v>1368.044899999999</v>
      </c>
      <c r="J61" s="325">
        <v>1485.1688999999992</v>
      </c>
    </row>
    <row r="62" spans="1:10">
      <c r="A62" s="288" t="s">
        <v>126</v>
      </c>
      <c r="B62" s="324">
        <v>2693.5414999999998</v>
      </c>
      <c r="C62" s="328">
        <v>0</v>
      </c>
      <c r="D62" s="324">
        <v>8.9629829383394686</v>
      </c>
      <c r="E62" s="324">
        <v>171.24459999999999</v>
      </c>
      <c r="F62" s="324">
        <v>1626.6454327748449</v>
      </c>
      <c r="G62" s="324">
        <v>352.00809999999996</v>
      </c>
      <c r="H62" s="324">
        <v>16265.518809999998</v>
      </c>
      <c r="I62" s="324">
        <v>2723.9516999999901</v>
      </c>
      <c r="J62" s="325">
        <v>9631.1538000000019</v>
      </c>
    </row>
    <row r="63" spans="1:10">
      <c r="A63" s="292" t="s">
        <v>127</v>
      </c>
      <c r="B63" s="329">
        <v>4545.5065999999997</v>
      </c>
      <c r="C63" s="333">
        <v>0</v>
      </c>
      <c r="D63" s="329">
        <v>17.885923883228457</v>
      </c>
      <c r="E63" s="329">
        <v>274.80709999999999</v>
      </c>
      <c r="F63" s="329">
        <v>6185.7034227748454</v>
      </c>
      <c r="G63" s="329">
        <v>647.48519999999996</v>
      </c>
      <c r="H63" s="329">
        <v>19339.954209999996</v>
      </c>
      <c r="I63" s="329">
        <v>8323.972000000027</v>
      </c>
      <c r="J63" s="330">
        <v>19197.268499999991</v>
      </c>
    </row>
    <row r="64" spans="1:10">
      <c r="A64" s="288"/>
      <c r="B64" s="324"/>
      <c r="C64" s="324"/>
      <c r="D64" s="324"/>
      <c r="E64" s="324"/>
      <c r="F64" s="324"/>
      <c r="G64" s="324"/>
      <c r="H64" s="324"/>
      <c r="I64" s="324"/>
      <c r="J64" s="325"/>
    </row>
    <row r="65" spans="1:10">
      <c r="A65" s="292" t="s">
        <v>128</v>
      </c>
      <c r="B65" s="329">
        <v>12426.47</v>
      </c>
      <c r="C65" s="329">
        <v>483.59</v>
      </c>
      <c r="D65" s="329">
        <v>156.29999999999998</v>
      </c>
      <c r="E65" s="329">
        <v>1813.63</v>
      </c>
      <c r="F65" s="329">
        <v>5864.5199999999995</v>
      </c>
      <c r="G65" s="329">
        <v>1062.55</v>
      </c>
      <c r="H65" s="329">
        <v>13042.42</v>
      </c>
      <c r="I65" s="329">
        <v>6290.61</v>
      </c>
      <c r="J65" s="330">
        <v>52775.54</v>
      </c>
    </row>
    <row r="66" spans="1:10">
      <c r="A66" s="288"/>
      <c r="B66" s="324"/>
      <c r="C66" s="324"/>
      <c r="D66" s="324"/>
      <c r="E66" s="324"/>
      <c r="F66" s="324"/>
      <c r="G66" s="324"/>
      <c r="H66" s="324"/>
      <c r="I66" s="324"/>
      <c r="J66" s="325"/>
    </row>
    <row r="67" spans="1:10">
      <c r="A67" s="288" t="s">
        <v>129</v>
      </c>
      <c r="B67" s="324">
        <v>5554.7450000000008</v>
      </c>
      <c r="C67" s="324">
        <v>1306.2399999999998</v>
      </c>
      <c r="D67" s="328">
        <v>0.03</v>
      </c>
      <c r="E67" s="324">
        <v>278.53049999999996</v>
      </c>
      <c r="F67" s="324">
        <v>28.722000000000001</v>
      </c>
      <c r="G67" s="324">
        <v>1040.3679999999999</v>
      </c>
      <c r="H67" s="324">
        <v>2494.6449999999977</v>
      </c>
      <c r="I67" s="324">
        <v>28230.392000000043</v>
      </c>
      <c r="J67" s="325">
        <v>2157.7500000000005</v>
      </c>
    </row>
    <row r="68" spans="1:10">
      <c r="A68" s="288" t="s">
        <v>130</v>
      </c>
      <c r="B68" s="324">
        <v>212.13100000000003</v>
      </c>
      <c r="C68" s="326">
        <v>39.21</v>
      </c>
      <c r="D68" s="328">
        <v>0</v>
      </c>
      <c r="E68" s="324">
        <v>7.1119999999999992</v>
      </c>
      <c r="F68" s="324">
        <v>2.0029999999999997</v>
      </c>
      <c r="G68" s="324">
        <v>162.30449999999996</v>
      </c>
      <c r="H68" s="324">
        <v>247.14833333333337</v>
      </c>
      <c r="I68" s="324">
        <v>5677.8883333333824</v>
      </c>
      <c r="J68" s="325">
        <v>878.81499999999994</v>
      </c>
    </row>
    <row r="69" spans="1:10">
      <c r="A69" s="292" t="s">
        <v>131</v>
      </c>
      <c r="B69" s="329">
        <v>5766.8760000000011</v>
      </c>
      <c r="C69" s="329">
        <v>1345.4499999999998</v>
      </c>
      <c r="D69" s="333">
        <v>0.03</v>
      </c>
      <c r="E69" s="329">
        <v>285.64249999999998</v>
      </c>
      <c r="F69" s="329">
        <v>30.725000000000001</v>
      </c>
      <c r="G69" s="329">
        <v>1202.6724999999999</v>
      </c>
      <c r="H69" s="329">
        <v>2741.7933333333312</v>
      </c>
      <c r="I69" s="329">
        <v>33908.280333333423</v>
      </c>
      <c r="J69" s="330">
        <v>3036.5650000000005</v>
      </c>
    </row>
    <row r="70" spans="1:10">
      <c r="A70" s="288"/>
      <c r="B70" s="324"/>
      <c r="C70" s="324"/>
      <c r="D70" s="324"/>
      <c r="E70" s="324"/>
      <c r="F70" s="324"/>
      <c r="G70" s="324"/>
      <c r="H70" s="324"/>
      <c r="I70" s="324"/>
      <c r="J70" s="325"/>
    </row>
    <row r="71" spans="1:10">
      <c r="A71" s="288" t="s">
        <v>132</v>
      </c>
      <c r="B71" s="324">
        <v>6260.1472000000003</v>
      </c>
      <c r="C71" s="324">
        <v>1074.6177</v>
      </c>
      <c r="D71" s="324">
        <v>2.4984000000000002</v>
      </c>
      <c r="E71" s="324">
        <v>197.92250000000001</v>
      </c>
      <c r="F71" s="324">
        <v>2486.6063999999997</v>
      </c>
      <c r="G71" s="324">
        <v>272.46899999999999</v>
      </c>
      <c r="H71" s="324">
        <v>155.578</v>
      </c>
      <c r="I71" s="324">
        <v>3382.1995999999999</v>
      </c>
      <c r="J71" s="325">
        <v>38101.022400000009</v>
      </c>
    </row>
    <row r="72" spans="1:10">
      <c r="A72" s="288" t="s">
        <v>133</v>
      </c>
      <c r="B72" s="324">
        <v>15244.1011</v>
      </c>
      <c r="C72" s="324">
        <v>4410.2860000000001</v>
      </c>
      <c r="D72" s="324">
        <v>136.97620000000001</v>
      </c>
      <c r="E72" s="324">
        <v>2914.9022000000004</v>
      </c>
      <c r="F72" s="324">
        <v>500.57599999999996</v>
      </c>
      <c r="G72" s="324">
        <v>89.912800000000004</v>
      </c>
      <c r="H72" s="324">
        <v>525.78829999999994</v>
      </c>
      <c r="I72" s="324">
        <v>6822.3678</v>
      </c>
      <c r="J72" s="325">
        <v>706.52379999999994</v>
      </c>
    </row>
    <row r="73" spans="1:10">
      <c r="A73" s="288" t="s">
        <v>134</v>
      </c>
      <c r="B73" s="324">
        <v>29749.129200000003</v>
      </c>
      <c r="C73" s="324">
        <v>1814.2995000000001</v>
      </c>
      <c r="D73" s="324">
        <v>27.176600000000001</v>
      </c>
      <c r="E73" s="324">
        <v>239.91380000000001</v>
      </c>
      <c r="F73" s="324">
        <v>927.78989999999999</v>
      </c>
      <c r="G73" s="324">
        <v>164.72050000000002</v>
      </c>
      <c r="H73" s="324">
        <v>124.71250000000001</v>
      </c>
      <c r="I73" s="324">
        <v>42803.756899999993</v>
      </c>
      <c r="J73" s="325">
        <v>1251.7556999999999</v>
      </c>
    </row>
    <row r="74" spans="1:10">
      <c r="A74" s="288" t="s">
        <v>135</v>
      </c>
      <c r="B74" s="324">
        <v>23397.469499999999</v>
      </c>
      <c r="C74" s="324">
        <v>2788.8932</v>
      </c>
      <c r="D74" s="324">
        <v>0.35499999999999998</v>
      </c>
      <c r="E74" s="324">
        <v>1328.5481</v>
      </c>
      <c r="F74" s="324">
        <v>49.0657</v>
      </c>
      <c r="G74" s="324">
        <v>351.65710000000001</v>
      </c>
      <c r="H74" s="324">
        <v>317.43130000000002</v>
      </c>
      <c r="I74" s="324">
        <v>15512.445599999999</v>
      </c>
      <c r="J74" s="325">
        <v>65307.869200000001</v>
      </c>
    </row>
    <row r="75" spans="1:10">
      <c r="A75" s="288" t="s">
        <v>136</v>
      </c>
      <c r="B75" s="324">
        <v>2330.6941999999999</v>
      </c>
      <c r="C75" s="324">
        <v>820.74970000000008</v>
      </c>
      <c r="D75" s="326">
        <v>19.010000000000002</v>
      </c>
      <c r="E75" s="324">
        <v>8968.8667999999998</v>
      </c>
      <c r="F75" s="324">
        <v>2378.4650999999999</v>
      </c>
      <c r="G75" s="324">
        <v>242.56900000000002</v>
      </c>
      <c r="H75" s="324">
        <v>36.664999999999999</v>
      </c>
      <c r="I75" s="324">
        <v>6854.0105999999996</v>
      </c>
      <c r="J75" s="325">
        <v>2904.2638000000002</v>
      </c>
    </row>
    <row r="76" spans="1:10">
      <c r="A76" s="288" t="s">
        <v>137</v>
      </c>
      <c r="B76" s="324">
        <v>1609.1228999999998</v>
      </c>
      <c r="C76" s="324">
        <v>151.76339999999999</v>
      </c>
      <c r="D76" s="326">
        <v>1.51</v>
      </c>
      <c r="E76" s="324">
        <v>254.29769999999999</v>
      </c>
      <c r="F76" s="335">
        <v>0.50260000000000005</v>
      </c>
      <c r="G76" s="324">
        <v>53.101800000000004</v>
      </c>
      <c r="H76" s="324">
        <v>11.531499999999999</v>
      </c>
      <c r="I76" s="324">
        <v>17187.849299999998</v>
      </c>
      <c r="J76" s="325">
        <v>1882.0843</v>
      </c>
    </row>
    <row r="77" spans="1:10">
      <c r="A77" s="288" t="s">
        <v>138</v>
      </c>
      <c r="B77" s="324">
        <v>1357.0266999999999</v>
      </c>
      <c r="C77" s="324">
        <v>866.78309999999999</v>
      </c>
      <c r="D77" s="324">
        <v>11.816600000000001</v>
      </c>
      <c r="E77" s="324">
        <v>225.30620000000002</v>
      </c>
      <c r="F77" s="324">
        <v>3760.2422999999999</v>
      </c>
      <c r="G77" s="324">
        <v>200.34369999999998</v>
      </c>
      <c r="H77" s="324">
        <v>177.4845</v>
      </c>
      <c r="I77" s="324">
        <v>9218.3258999999998</v>
      </c>
      <c r="J77" s="325">
        <v>2873.3923000000004</v>
      </c>
    </row>
    <row r="78" spans="1:10">
      <c r="A78" s="288" t="s">
        <v>139</v>
      </c>
      <c r="B78" s="324">
        <v>8496.7808000000005</v>
      </c>
      <c r="C78" s="324">
        <v>2082.6936999999998</v>
      </c>
      <c r="D78" s="324">
        <v>126.14899999999999</v>
      </c>
      <c r="E78" s="324">
        <v>1066.5932</v>
      </c>
      <c r="F78" s="324">
        <v>3085.3229000000001</v>
      </c>
      <c r="G78" s="324">
        <v>191.58800000000002</v>
      </c>
      <c r="H78" s="324">
        <v>78.2637</v>
      </c>
      <c r="I78" s="324">
        <v>33000.973100000003</v>
      </c>
      <c r="J78" s="325">
        <v>1332.3173999999999</v>
      </c>
    </row>
    <row r="79" spans="1:10">
      <c r="A79" s="292" t="s">
        <v>199</v>
      </c>
      <c r="B79" s="329">
        <v>88444.471600000004</v>
      </c>
      <c r="C79" s="329">
        <v>14010.086299999999</v>
      </c>
      <c r="D79" s="329">
        <v>325.49180000000001</v>
      </c>
      <c r="E79" s="329">
        <v>15196.3505</v>
      </c>
      <c r="F79" s="329">
        <v>13188.570900000001</v>
      </c>
      <c r="G79" s="329">
        <v>1566.3619000000001</v>
      </c>
      <c r="H79" s="329">
        <v>1427.4548000000002</v>
      </c>
      <c r="I79" s="329">
        <v>134781.92879999999</v>
      </c>
      <c r="J79" s="330">
        <v>114359.2289</v>
      </c>
    </row>
    <row r="80" spans="1:10">
      <c r="A80" s="288"/>
      <c r="B80" s="324"/>
      <c r="C80" s="324"/>
      <c r="D80" s="324"/>
      <c r="E80" s="324"/>
      <c r="F80" s="324"/>
      <c r="G80" s="324"/>
      <c r="H80" s="324"/>
      <c r="I80" s="324"/>
      <c r="J80" s="325"/>
    </row>
    <row r="81" spans="1:10">
      <c r="A81" s="291" t="s">
        <v>169</v>
      </c>
      <c r="B81" s="324">
        <v>5.6425999999999998</v>
      </c>
      <c r="C81" s="324">
        <v>8.8628999999999998</v>
      </c>
      <c r="D81" s="324">
        <v>55.875999999999998</v>
      </c>
      <c r="E81" s="324">
        <v>7.6924999999999999</v>
      </c>
      <c r="F81" s="324">
        <v>21.667900000000003</v>
      </c>
      <c r="G81" s="324">
        <v>26.025100000000002</v>
      </c>
      <c r="H81" s="324">
        <v>269.48270000000002</v>
      </c>
      <c r="I81" s="324">
        <v>49.302799999999998</v>
      </c>
      <c r="J81" s="325">
        <v>19.09159</v>
      </c>
    </row>
    <row r="82" spans="1:10">
      <c r="A82" s="288" t="s">
        <v>140</v>
      </c>
      <c r="B82" s="324">
        <v>33.0886</v>
      </c>
      <c r="C82" s="328">
        <v>0.1487</v>
      </c>
      <c r="D82" s="324">
        <v>20.895700000000001</v>
      </c>
      <c r="E82" s="324">
        <v>21.345400000000001</v>
      </c>
      <c r="F82" s="324">
        <v>29.3062</v>
      </c>
      <c r="G82" s="324">
        <v>61.340800000000002</v>
      </c>
      <c r="H82" s="324">
        <v>270.61969999999997</v>
      </c>
      <c r="I82" s="324">
        <v>21.787000000000003</v>
      </c>
      <c r="J82" s="325">
        <v>23.524600000000003</v>
      </c>
    </row>
    <row r="83" spans="1:10">
      <c r="A83" s="292" t="s">
        <v>141</v>
      </c>
      <c r="B83" s="329">
        <v>38.731200000000001</v>
      </c>
      <c r="C83" s="329">
        <v>9.0115999999999996</v>
      </c>
      <c r="D83" s="329">
        <v>76.771699999999996</v>
      </c>
      <c r="E83" s="329">
        <v>29.0379</v>
      </c>
      <c r="F83" s="329">
        <v>50.974100000000007</v>
      </c>
      <c r="G83" s="329">
        <v>87.365900000000011</v>
      </c>
      <c r="H83" s="329">
        <v>540.10239999999999</v>
      </c>
      <c r="I83" s="329">
        <v>71.089799999999997</v>
      </c>
      <c r="J83" s="330">
        <v>42.616190000000003</v>
      </c>
    </row>
    <row r="84" spans="1:10" ht="13.5" thickBot="1">
      <c r="A84" s="288"/>
      <c r="B84" s="336"/>
      <c r="C84" s="336"/>
      <c r="D84" s="336"/>
      <c r="E84" s="336"/>
      <c r="F84" s="336"/>
      <c r="G84" s="336"/>
      <c r="H84" s="336"/>
      <c r="I84" s="336"/>
      <c r="J84" s="337"/>
    </row>
    <row r="85" spans="1:10">
      <c r="A85" s="317" t="s">
        <v>170</v>
      </c>
      <c r="B85" s="318">
        <v>261924.06529999999</v>
      </c>
      <c r="C85" s="318">
        <v>49767.522399999994</v>
      </c>
      <c r="D85" s="318">
        <v>1070.5748238832284</v>
      </c>
      <c r="E85" s="318">
        <v>31712.543999999998</v>
      </c>
      <c r="F85" s="318">
        <v>25774.651722774845</v>
      </c>
      <c r="G85" s="318">
        <v>9044.1042499999985</v>
      </c>
      <c r="H85" s="318">
        <v>166285.92264333359</v>
      </c>
      <c r="I85" s="318">
        <v>292868.10293333349</v>
      </c>
      <c r="J85" s="319">
        <v>310096.75099000003</v>
      </c>
    </row>
    <row r="86" spans="1:10">
      <c r="A86" s="338" t="s">
        <v>416</v>
      </c>
      <c r="B86" s="338"/>
      <c r="C86" s="338"/>
      <c r="D86" s="338"/>
      <c r="E86" s="338"/>
      <c r="F86" s="338"/>
      <c r="G86" s="316"/>
      <c r="H86" s="316"/>
      <c r="I86" s="316"/>
      <c r="J86" s="316"/>
    </row>
    <row r="87" spans="1:10">
      <c r="A87" s="38"/>
      <c r="B87" s="38"/>
      <c r="C87" s="38"/>
      <c r="D87" s="38"/>
      <c r="E87" s="49"/>
      <c r="F87" s="38"/>
      <c r="G87" s="38"/>
      <c r="H87" s="38"/>
      <c r="I87" s="38"/>
      <c r="J87" s="38"/>
    </row>
    <row r="88" spans="1:10">
      <c r="B88" s="79"/>
      <c r="C88" s="79"/>
      <c r="D88" s="79"/>
      <c r="E88" s="79"/>
      <c r="F88" s="79"/>
      <c r="G88" s="79"/>
      <c r="H88" s="79"/>
      <c r="I88" s="79"/>
      <c r="J88" s="79"/>
    </row>
    <row r="90" spans="1:10">
      <c r="B90" s="80"/>
      <c r="C90" s="80"/>
      <c r="D90" s="80"/>
      <c r="E90" s="80"/>
      <c r="F90" s="80"/>
      <c r="G90" s="80"/>
      <c r="H90" s="80"/>
      <c r="I90" s="80"/>
      <c r="J90" s="80"/>
    </row>
  </sheetData>
  <mergeCells count="12">
    <mergeCell ref="A1:J1"/>
    <mergeCell ref="A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27" right="0.39" top="0.41" bottom="0.19685039370078741" header="0" footer="0"/>
  <pageSetup paperSize="9" scale="4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3">
    <pageSetUpPr fitToPage="1"/>
  </sheetPr>
  <dimension ref="A1:H88"/>
  <sheetViews>
    <sheetView view="pageBreakPreview" zoomScale="115" zoomScaleNormal="75" zoomScaleSheetLayoutView="115" workbookViewId="0">
      <selection activeCell="C66" sqref="C66"/>
    </sheetView>
  </sheetViews>
  <sheetFormatPr baseColWidth="10" defaultColWidth="11.42578125" defaultRowHeight="12.75"/>
  <cols>
    <col min="1" max="1" width="27.7109375" style="47" customWidth="1"/>
    <col min="2" max="2" width="24.85546875" style="47" customWidth="1"/>
    <col min="3" max="3" width="20" style="47" customWidth="1"/>
    <col min="4" max="4" width="16.42578125" style="47" customWidth="1"/>
    <col min="5" max="5" width="17.42578125" style="47" customWidth="1"/>
    <col min="6" max="6" width="18.140625" style="47" customWidth="1"/>
    <col min="7" max="7" width="22.85546875" style="47" customWidth="1"/>
    <col min="8" max="8" width="4.140625" style="47" customWidth="1"/>
    <col min="9" max="9" width="3.42578125" style="47" customWidth="1"/>
    <col min="10" max="10" width="3.140625" style="47" customWidth="1"/>
    <col min="11" max="11" width="3.5703125" style="47" customWidth="1"/>
    <col min="12" max="24" width="11.5703125" style="47" customWidth="1"/>
    <col min="25" max="16384" width="11.42578125" style="47"/>
  </cols>
  <sheetData>
    <row r="1" spans="1:8" ht="18.75">
      <c r="A1" s="459" t="s">
        <v>203</v>
      </c>
      <c r="B1" s="459"/>
      <c r="C1" s="459"/>
      <c r="D1" s="459"/>
      <c r="E1" s="459"/>
      <c r="F1" s="459"/>
      <c r="G1" s="459"/>
    </row>
    <row r="2" spans="1:8" ht="15.75">
      <c r="A2" s="346"/>
      <c r="B2" s="346"/>
      <c r="C2" s="346"/>
      <c r="D2" s="346"/>
      <c r="E2" s="346"/>
      <c r="F2" s="346"/>
      <c r="G2" s="346"/>
    </row>
    <row r="3" spans="1:8" ht="27.75" customHeight="1">
      <c r="A3" s="570" t="s">
        <v>378</v>
      </c>
      <c r="B3" s="570"/>
      <c r="C3" s="570"/>
      <c r="D3" s="570"/>
      <c r="E3" s="570"/>
      <c r="F3" s="570"/>
      <c r="G3" s="570"/>
    </row>
    <row r="4" spans="1:8" ht="15.75">
      <c r="A4" s="581" t="s">
        <v>513</v>
      </c>
      <c r="B4" s="582"/>
      <c r="C4" s="582"/>
      <c r="D4" s="582"/>
      <c r="E4" s="582"/>
      <c r="F4" s="582"/>
      <c r="G4" s="582"/>
    </row>
    <row r="5" spans="1:8" ht="13.5" thickBot="1">
      <c r="A5" s="38"/>
      <c r="B5" s="38"/>
      <c r="C5" s="38"/>
      <c r="D5" s="38"/>
      <c r="E5" s="38"/>
      <c r="F5" s="38"/>
      <c r="G5" s="38"/>
    </row>
    <row r="6" spans="1:8" s="50" customFormat="1" ht="12.75" customHeight="1">
      <c r="A6" s="571" t="s">
        <v>193</v>
      </c>
      <c r="B6" s="573" t="s">
        <v>345</v>
      </c>
      <c r="C6" s="573" t="s">
        <v>324</v>
      </c>
      <c r="D6" s="573" t="s">
        <v>325</v>
      </c>
      <c r="E6" s="573" t="s">
        <v>273</v>
      </c>
      <c r="F6" s="573" t="s">
        <v>494</v>
      </c>
      <c r="G6" s="578" t="s">
        <v>326</v>
      </c>
    </row>
    <row r="7" spans="1:8" s="50" customFormat="1" ht="21" customHeight="1">
      <c r="A7" s="461"/>
      <c r="B7" s="576"/>
      <c r="C7" s="576"/>
      <c r="D7" s="576"/>
      <c r="E7" s="576"/>
      <c r="F7" s="576"/>
      <c r="G7" s="579"/>
    </row>
    <row r="8" spans="1:8" s="50" customFormat="1" ht="22.5" customHeight="1" thickBot="1">
      <c r="A8" s="572"/>
      <c r="B8" s="577"/>
      <c r="C8" s="577"/>
      <c r="D8" s="577"/>
      <c r="E8" s="577"/>
      <c r="F8" s="577"/>
      <c r="G8" s="580"/>
    </row>
    <row r="9" spans="1:8" ht="16.149999999999999" customHeight="1">
      <c r="A9" s="286" t="s">
        <v>171</v>
      </c>
      <c r="B9" s="339">
        <v>46.388400000000004</v>
      </c>
      <c r="C9" s="339">
        <v>0</v>
      </c>
      <c r="D9" s="339">
        <v>89.326400000000007</v>
      </c>
      <c r="E9" s="339">
        <v>10.223200000000002</v>
      </c>
      <c r="F9" s="339">
        <v>3014.6373000000003</v>
      </c>
      <c r="G9" s="340">
        <v>9.8042999999999996</v>
      </c>
      <c r="H9" s="82"/>
    </row>
    <row r="10" spans="1:8" ht="15" customHeight="1">
      <c r="A10" s="288" t="s">
        <v>91</v>
      </c>
      <c r="B10" s="326">
        <v>13.6691</v>
      </c>
      <c r="C10" s="326">
        <v>0</v>
      </c>
      <c r="D10" s="326">
        <v>35.804200000000009</v>
      </c>
      <c r="E10" s="326">
        <v>1.0492999999999999</v>
      </c>
      <c r="F10" s="326">
        <v>12092.7014</v>
      </c>
      <c r="G10" s="341">
        <v>53.003500000000003</v>
      </c>
      <c r="H10" s="82"/>
    </row>
    <row r="11" spans="1:8">
      <c r="A11" s="291" t="s">
        <v>172</v>
      </c>
      <c r="B11" s="326">
        <v>8.3933999999999997</v>
      </c>
      <c r="C11" s="326">
        <v>0</v>
      </c>
      <c r="D11" s="326">
        <v>21.157699999999998</v>
      </c>
      <c r="E11" s="326">
        <v>0</v>
      </c>
      <c r="F11" s="326">
        <v>6376.2633999999998</v>
      </c>
      <c r="G11" s="341">
        <v>27.273699999999998</v>
      </c>
    </row>
    <row r="12" spans="1:8">
      <c r="A12" s="288" t="s">
        <v>92</v>
      </c>
      <c r="B12" s="326">
        <v>20.816499999999998</v>
      </c>
      <c r="C12" s="326">
        <v>0</v>
      </c>
      <c r="D12" s="326">
        <v>11.4611</v>
      </c>
      <c r="E12" s="326">
        <v>30.000599999999999</v>
      </c>
      <c r="F12" s="326">
        <v>941.80259999999998</v>
      </c>
      <c r="G12" s="341">
        <v>5.2075000000000005</v>
      </c>
    </row>
    <row r="13" spans="1:8">
      <c r="A13" s="292" t="s">
        <v>93</v>
      </c>
      <c r="B13" s="333">
        <v>89.267400000000009</v>
      </c>
      <c r="C13" s="333">
        <v>0</v>
      </c>
      <c r="D13" s="333">
        <v>157.74940000000001</v>
      </c>
      <c r="E13" s="333">
        <v>41.273099999999999</v>
      </c>
      <c r="F13" s="333">
        <v>22425.404699999999</v>
      </c>
      <c r="G13" s="342">
        <v>95.289000000000001</v>
      </c>
    </row>
    <row r="14" spans="1:8">
      <c r="A14" s="292"/>
      <c r="B14" s="326"/>
      <c r="C14" s="326"/>
      <c r="D14" s="326"/>
      <c r="E14" s="326"/>
      <c r="F14" s="326"/>
      <c r="G14" s="341"/>
    </row>
    <row r="15" spans="1:8">
      <c r="A15" s="292" t="s">
        <v>94</v>
      </c>
      <c r="B15" s="333">
        <v>21.086100000000002</v>
      </c>
      <c r="C15" s="333">
        <v>5.7508999999999997</v>
      </c>
      <c r="D15" s="333">
        <v>89.549800000000005</v>
      </c>
      <c r="E15" s="333">
        <v>118.88603000000001</v>
      </c>
      <c r="F15" s="333">
        <v>13495</v>
      </c>
      <c r="G15" s="342">
        <v>2.9175</v>
      </c>
    </row>
    <row r="16" spans="1:8">
      <c r="A16" s="288"/>
      <c r="B16" s="326"/>
      <c r="C16" s="326"/>
      <c r="D16" s="326"/>
      <c r="E16" s="326"/>
      <c r="F16" s="326"/>
      <c r="G16" s="341"/>
    </row>
    <row r="17" spans="1:7">
      <c r="A17" s="292" t="s">
        <v>95</v>
      </c>
      <c r="B17" s="333">
        <v>34.606000000000009</v>
      </c>
      <c r="C17" s="333">
        <v>3.3319999999999999</v>
      </c>
      <c r="D17" s="333">
        <v>86.394000000000005</v>
      </c>
      <c r="E17" s="333">
        <v>6.7610000000000001</v>
      </c>
      <c r="F17" s="333">
        <v>2975.3440000000001</v>
      </c>
      <c r="G17" s="342">
        <v>0</v>
      </c>
    </row>
    <row r="18" spans="1:7">
      <c r="A18" s="288"/>
      <c r="B18" s="326"/>
      <c r="C18" s="326"/>
      <c r="D18" s="326"/>
      <c r="E18" s="326"/>
      <c r="F18" s="326"/>
      <c r="G18" s="341"/>
    </row>
    <row r="19" spans="1:7">
      <c r="A19" s="288" t="s">
        <v>215</v>
      </c>
      <c r="B19" s="326">
        <v>96.300000000000011</v>
      </c>
      <c r="C19" s="326">
        <v>0</v>
      </c>
      <c r="D19" s="326">
        <v>4.2</v>
      </c>
      <c r="E19" s="326">
        <v>0</v>
      </c>
      <c r="F19" s="326">
        <v>2876.8999999999996</v>
      </c>
      <c r="G19" s="341">
        <v>70.100000000000009</v>
      </c>
    </row>
    <row r="20" spans="1:7">
      <c r="A20" s="288" t="s">
        <v>96</v>
      </c>
      <c r="B20" s="326">
        <v>69.3</v>
      </c>
      <c r="C20" s="326">
        <v>0</v>
      </c>
      <c r="D20" s="326">
        <v>3.9000000000000004</v>
      </c>
      <c r="E20" s="326">
        <v>3.5</v>
      </c>
      <c r="F20" s="326">
        <v>1765.6999999999998</v>
      </c>
      <c r="G20" s="341">
        <v>2.8</v>
      </c>
    </row>
    <row r="21" spans="1:7">
      <c r="A21" s="288" t="s">
        <v>97</v>
      </c>
      <c r="B21" s="326">
        <v>74.100000000000009</v>
      </c>
      <c r="C21" s="326">
        <v>0.5</v>
      </c>
      <c r="D21" s="326">
        <v>8.5</v>
      </c>
      <c r="E21" s="326">
        <v>18.700000000000003</v>
      </c>
      <c r="F21" s="326">
        <v>1828.6</v>
      </c>
      <c r="G21" s="341">
        <v>2</v>
      </c>
    </row>
    <row r="22" spans="1:7">
      <c r="A22" s="292" t="s">
        <v>216</v>
      </c>
      <c r="B22" s="333">
        <v>239.7</v>
      </c>
      <c r="C22" s="333">
        <v>0.5</v>
      </c>
      <c r="D22" s="333">
        <v>16.600000000000001</v>
      </c>
      <c r="E22" s="333">
        <v>22.200000000000003</v>
      </c>
      <c r="F22" s="333">
        <v>6471.2</v>
      </c>
      <c r="G22" s="342">
        <v>74.900000000000006</v>
      </c>
    </row>
    <row r="23" spans="1:7">
      <c r="A23" s="288"/>
      <c r="B23" s="326"/>
      <c r="C23" s="326"/>
      <c r="D23" s="326"/>
      <c r="E23" s="326"/>
      <c r="F23" s="326"/>
      <c r="G23" s="341"/>
    </row>
    <row r="24" spans="1:7">
      <c r="A24" s="292" t="s">
        <v>98</v>
      </c>
      <c r="B24" s="333">
        <v>550.98000000000013</v>
      </c>
      <c r="C24" s="333">
        <v>1.05</v>
      </c>
      <c r="D24" s="333">
        <v>2.0710000000000002</v>
      </c>
      <c r="E24" s="333">
        <v>47.774999999999999</v>
      </c>
      <c r="F24" s="333">
        <v>14616.312</v>
      </c>
      <c r="G24" s="342">
        <v>5464.8689999999997</v>
      </c>
    </row>
    <row r="25" spans="1:7">
      <c r="A25" s="288"/>
      <c r="B25" s="326"/>
      <c r="C25" s="326"/>
      <c r="D25" s="326"/>
      <c r="E25" s="326"/>
      <c r="F25" s="326"/>
      <c r="G25" s="341"/>
    </row>
    <row r="26" spans="1:7">
      <c r="A26" s="292" t="s">
        <v>99</v>
      </c>
      <c r="B26" s="333">
        <v>46.707900000000002</v>
      </c>
      <c r="C26" s="333">
        <v>1.4488000000000001</v>
      </c>
      <c r="D26" s="333">
        <v>0.18410000000000001</v>
      </c>
      <c r="E26" s="333">
        <v>0.27029999999999998</v>
      </c>
      <c r="F26" s="333">
        <v>1130.4561000000001</v>
      </c>
      <c r="G26" s="342">
        <v>107.547</v>
      </c>
    </row>
    <row r="27" spans="1:7">
      <c r="A27" s="288"/>
      <c r="B27" s="326"/>
      <c r="C27" s="326"/>
      <c r="D27" s="326"/>
      <c r="E27" s="326"/>
      <c r="F27" s="326"/>
      <c r="G27" s="341"/>
    </row>
    <row r="28" spans="1:7">
      <c r="A28" s="288" t="s">
        <v>100</v>
      </c>
      <c r="B28" s="326">
        <v>27.989899999999999</v>
      </c>
      <c r="C28" s="326">
        <v>0</v>
      </c>
      <c r="D28" s="326">
        <v>0.01</v>
      </c>
      <c r="E28" s="326">
        <v>36.910000000000004</v>
      </c>
      <c r="F28" s="326">
        <v>3788.83</v>
      </c>
      <c r="G28" s="341">
        <v>656.24</v>
      </c>
    </row>
    <row r="29" spans="1:7">
      <c r="A29" s="288" t="s">
        <v>101</v>
      </c>
      <c r="B29" s="326">
        <v>21.725000000000001</v>
      </c>
      <c r="C29" s="326">
        <v>0</v>
      </c>
      <c r="D29" s="326">
        <v>0</v>
      </c>
      <c r="E29" s="326">
        <v>1.42</v>
      </c>
      <c r="F29" s="326">
        <v>8367.1320000000014</v>
      </c>
      <c r="G29" s="341">
        <v>3944.86</v>
      </c>
    </row>
    <row r="30" spans="1:7">
      <c r="A30" s="288" t="s">
        <v>102</v>
      </c>
      <c r="B30" s="326">
        <v>602.34430000000009</v>
      </c>
      <c r="C30" s="326">
        <v>0</v>
      </c>
      <c r="D30" s="326">
        <v>0.01</v>
      </c>
      <c r="E30" s="326">
        <v>9.18</v>
      </c>
      <c r="F30" s="326">
        <v>7041.3700000000008</v>
      </c>
      <c r="G30" s="341">
        <v>11864.531000000001</v>
      </c>
    </row>
    <row r="31" spans="1:7">
      <c r="A31" s="292" t="s">
        <v>217</v>
      </c>
      <c r="B31" s="333">
        <v>652.05920000000015</v>
      </c>
      <c r="C31" s="333">
        <v>0</v>
      </c>
      <c r="D31" s="333">
        <v>0.02</v>
      </c>
      <c r="E31" s="333">
        <v>47.510000000000005</v>
      </c>
      <c r="F31" s="333">
        <v>19197.332000000002</v>
      </c>
      <c r="G31" s="342">
        <v>16465.631000000001</v>
      </c>
    </row>
    <row r="32" spans="1:7">
      <c r="A32" s="288"/>
      <c r="B32" s="326"/>
      <c r="C32" s="326"/>
      <c r="D32" s="326"/>
      <c r="E32" s="326"/>
      <c r="F32" s="326"/>
      <c r="G32" s="341"/>
    </row>
    <row r="33" spans="1:7">
      <c r="A33" s="288" t="s">
        <v>103</v>
      </c>
      <c r="B33" s="326">
        <v>288.23999999999995</v>
      </c>
      <c r="C33" s="326">
        <v>0.13</v>
      </c>
      <c r="D33" s="326">
        <v>0.42</v>
      </c>
      <c r="E33" s="326">
        <v>4.16</v>
      </c>
      <c r="F33" s="326">
        <v>20474.771000000001</v>
      </c>
      <c r="G33" s="341">
        <v>1046.4177</v>
      </c>
    </row>
    <row r="34" spans="1:7">
      <c r="A34" s="288" t="s">
        <v>104</v>
      </c>
      <c r="B34" s="326">
        <v>150.5241</v>
      </c>
      <c r="C34" s="326">
        <v>0.01</v>
      </c>
      <c r="D34" s="326">
        <v>1.85</v>
      </c>
      <c r="E34" s="326">
        <v>10.52</v>
      </c>
      <c r="F34" s="326">
        <v>44464.099700000006</v>
      </c>
      <c r="G34" s="341">
        <v>327.06</v>
      </c>
    </row>
    <row r="35" spans="1:7">
      <c r="A35" s="288" t="s">
        <v>105</v>
      </c>
      <c r="B35" s="326">
        <v>163.63</v>
      </c>
      <c r="C35" s="326">
        <v>0.08</v>
      </c>
      <c r="D35" s="326">
        <v>1.06</v>
      </c>
      <c r="E35" s="326">
        <v>130.07</v>
      </c>
      <c r="F35" s="326">
        <v>109641.40729999999</v>
      </c>
      <c r="G35" s="341">
        <v>828.31380000000001</v>
      </c>
    </row>
    <row r="36" spans="1:7">
      <c r="A36" s="288" t="s">
        <v>106</v>
      </c>
      <c r="B36" s="326">
        <v>334.14</v>
      </c>
      <c r="C36" s="326">
        <v>0</v>
      </c>
      <c r="D36" s="326">
        <v>2.72</v>
      </c>
      <c r="E36" s="326">
        <v>14.64</v>
      </c>
      <c r="F36" s="326">
        <v>2357.2455</v>
      </c>
      <c r="G36" s="341">
        <v>3438.7928999999999</v>
      </c>
    </row>
    <row r="37" spans="1:7">
      <c r="A37" s="292" t="s">
        <v>107</v>
      </c>
      <c r="B37" s="333">
        <v>936.53409999999997</v>
      </c>
      <c r="C37" s="333">
        <v>0.22000000000000003</v>
      </c>
      <c r="D37" s="333">
        <v>6.0500000000000007</v>
      </c>
      <c r="E37" s="333">
        <v>159.38999999999999</v>
      </c>
      <c r="F37" s="333">
        <v>176937.52349999998</v>
      </c>
      <c r="G37" s="342">
        <v>5640.5843999999997</v>
      </c>
    </row>
    <row r="38" spans="1:7">
      <c r="A38" s="288"/>
      <c r="B38" s="326"/>
      <c r="C38" s="326"/>
      <c r="D38" s="326"/>
      <c r="E38" s="326"/>
      <c r="F38" s="326"/>
      <c r="G38" s="341"/>
    </row>
    <row r="39" spans="1:7">
      <c r="A39" s="292" t="s">
        <v>108</v>
      </c>
      <c r="B39" s="333">
        <v>242.58500000000001</v>
      </c>
      <c r="C39" s="333">
        <v>0</v>
      </c>
      <c r="D39" s="333">
        <v>0.28000000000000003</v>
      </c>
      <c r="E39" s="333">
        <v>139.46</v>
      </c>
      <c r="F39" s="333">
        <v>318.24</v>
      </c>
      <c r="G39" s="342">
        <v>1501.8353</v>
      </c>
    </row>
    <row r="40" spans="1:7">
      <c r="A40" s="288"/>
      <c r="B40" s="326"/>
      <c r="C40" s="326"/>
      <c r="D40" s="326"/>
      <c r="E40" s="326"/>
      <c r="F40" s="326"/>
      <c r="G40" s="341"/>
    </row>
    <row r="41" spans="1:7">
      <c r="A41" s="288" t="s">
        <v>218</v>
      </c>
      <c r="B41" s="326">
        <v>87.5745</v>
      </c>
      <c r="C41" s="326">
        <v>0</v>
      </c>
      <c r="D41" s="326">
        <v>2.96</v>
      </c>
      <c r="E41" s="326">
        <v>7.57</v>
      </c>
      <c r="F41" s="326">
        <v>2910.5499999999997</v>
      </c>
      <c r="G41" s="341">
        <v>193.30349999999999</v>
      </c>
    </row>
    <row r="42" spans="1:7">
      <c r="A42" s="288" t="s">
        <v>109</v>
      </c>
      <c r="B42" s="326">
        <v>5.2939999999999996</v>
      </c>
      <c r="C42" s="326">
        <v>0</v>
      </c>
      <c r="D42" s="326">
        <v>0.19</v>
      </c>
      <c r="E42" s="326">
        <v>0</v>
      </c>
      <c r="F42" s="326">
        <v>5579.8029999999999</v>
      </c>
      <c r="G42" s="341">
        <v>601.90170000000001</v>
      </c>
    </row>
    <row r="43" spans="1:7">
      <c r="A43" s="288" t="s">
        <v>110</v>
      </c>
      <c r="B43" s="326">
        <v>5.07</v>
      </c>
      <c r="C43" s="326">
        <v>0</v>
      </c>
      <c r="D43" s="326">
        <v>0</v>
      </c>
      <c r="E43" s="326">
        <v>7.0000000000000007E-2</v>
      </c>
      <c r="F43" s="326">
        <v>12180.890599999999</v>
      </c>
      <c r="G43" s="341">
        <v>328.42739999999998</v>
      </c>
    </row>
    <row r="44" spans="1:7">
      <c r="A44" s="288" t="s">
        <v>111</v>
      </c>
      <c r="B44" s="326">
        <v>13.181000000000001</v>
      </c>
      <c r="C44" s="326">
        <v>0.7</v>
      </c>
      <c r="D44" s="326">
        <v>0</v>
      </c>
      <c r="E44" s="326">
        <v>0</v>
      </c>
      <c r="F44" s="326">
        <v>2486.152</v>
      </c>
      <c r="G44" s="341">
        <v>114.51800000000001</v>
      </c>
    </row>
    <row r="45" spans="1:7">
      <c r="A45" s="288" t="s">
        <v>112</v>
      </c>
      <c r="B45" s="326">
        <v>31.230000000000004</v>
      </c>
      <c r="C45" s="326">
        <v>0</v>
      </c>
      <c r="D45" s="326">
        <v>2.2599999999999998</v>
      </c>
      <c r="E45" s="326">
        <v>0.26</v>
      </c>
      <c r="F45" s="326">
        <v>8725.9756000000016</v>
      </c>
      <c r="G45" s="341">
        <v>815.63779999999997</v>
      </c>
    </row>
    <row r="46" spans="1:7">
      <c r="A46" s="288" t="s">
        <v>113</v>
      </c>
      <c r="B46" s="326">
        <v>161.55290000000002</v>
      </c>
      <c r="C46" s="326">
        <v>0</v>
      </c>
      <c r="D46" s="326">
        <v>5.51</v>
      </c>
      <c r="E46" s="326">
        <v>0</v>
      </c>
      <c r="F46" s="326">
        <v>2114.6</v>
      </c>
      <c r="G46" s="341">
        <v>658.66649999999993</v>
      </c>
    </row>
    <row r="47" spans="1:7">
      <c r="A47" s="288" t="s">
        <v>114</v>
      </c>
      <c r="B47" s="326">
        <v>9.5794000000000015</v>
      </c>
      <c r="C47" s="326">
        <v>0</v>
      </c>
      <c r="D47" s="326">
        <v>25.4</v>
      </c>
      <c r="E47" s="326">
        <v>0</v>
      </c>
      <c r="F47" s="326">
        <v>1285.1300000000001</v>
      </c>
      <c r="G47" s="341">
        <v>669.3599999999999</v>
      </c>
    </row>
    <row r="48" spans="1:7">
      <c r="A48" s="288" t="s">
        <v>115</v>
      </c>
      <c r="B48" s="326">
        <v>240.73000000000002</v>
      </c>
      <c r="C48" s="326">
        <v>0</v>
      </c>
      <c r="D48" s="326">
        <v>0.02</v>
      </c>
      <c r="E48" s="326">
        <v>1.01</v>
      </c>
      <c r="F48" s="326">
        <v>627.9298</v>
      </c>
      <c r="G48" s="341">
        <v>791.96979999999996</v>
      </c>
    </row>
    <row r="49" spans="1:7">
      <c r="A49" s="288" t="s">
        <v>116</v>
      </c>
      <c r="B49" s="326">
        <v>363.5582</v>
      </c>
      <c r="C49" s="326">
        <v>0</v>
      </c>
      <c r="D49" s="326">
        <v>1.0900000000000001</v>
      </c>
      <c r="E49" s="326">
        <v>0</v>
      </c>
      <c r="F49" s="326">
        <v>5518.5452999999998</v>
      </c>
      <c r="G49" s="341">
        <v>1921.3152000000002</v>
      </c>
    </row>
    <row r="50" spans="1:7">
      <c r="A50" s="292" t="s">
        <v>204</v>
      </c>
      <c r="B50" s="333">
        <v>917.77</v>
      </c>
      <c r="C50" s="333">
        <v>0.7</v>
      </c>
      <c r="D50" s="333">
        <v>37.430000000000007</v>
      </c>
      <c r="E50" s="333">
        <v>8.91</v>
      </c>
      <c r="F50" s="333">
        <v>41429.576299999993</v>
      </c>
      <c r="G50" s="342">
        <v>6095.0998999999993</v>
      </c>
    </row>
    <row r="51" spans="1:7">
      <c r="A51" s="288"/>
      <c r="B51" s="326"/>
      <c r="C51" s="326"/>
      <c r="D51" s="326"/>
      <c r="E51" s="326"/>
      <c r="F51" s="326"/>
      <c r="G51" s="341"/>
    </row>
    <row r="52" spans="1:7">
      <c r="A52" s="292" t="s">
        <v>117</v>
      </c>
      <c r="B52" s="333">
        <v>18.149100000000001</v>
      </c>
      <c r="C52" s="333">
        <v>0</v>
      </c>
      <c r="D52" s="333">
        <v>2.8794</v>
      </c>
      <c r="E52" s="333">
        <v>1.4258999999999999</v>
      </c>
      <c r="F52" s="333">
        <v>0</v>
      </c>
      <c r="G52" s="342">
        <v>299.17199999999997</v>
      </c>
    </row>
    <row r="53" spans="1:7">
      <c r="A53" s="288"/>
      <c r="B53" s="326"/>
      <c r="C53" s="326"/>
      <c r="D53" s="326"/>
      <c r="E53" s="326"/>
      <c r="F53" s="326"/>
      <c r="G53" s="341"/>
    </row>
    <row r="54" spans="1:7">
      <c r="A54" s="288" t="s">
        <v>118</v>
      </c>
      <c r="B54" s="326">
        <v>1273.3680999999999</v>
      </c>
      <c r="C54" s="326">
        <v>0</v>
      </c>
      <c r="D54" s="326">
        <v>6.0980999999999996</v>
      </c>
      <c r="E54" s="326">
        <v>135.19110000000001</v>
      </c>
      <c r="F54" s="326">
        <v>36913.412700000117</v>
      </c>
      <c r="G54" s="341">
        <v>11638.426399999998</v>
      </c>
    </row>
    <row r="55" spans="1:7">
      <c r="A55" s="288" t="s">
        <v>119</v>
      </c>
      <c r="B55" s="326">
        <v>1037.5812999999998</v>
      </c>
      <c r="C55" s="326">
        <v>0</v>
      </c>
      <c r="D55" s="326">
        <v>0.53889999999999993</v>
      </c>
      <c r="E55" s="326">
        <v>10.424900000000001</v>
      </c>
      <c r="F55" s="326">
        <v>26580.962500000023</v>
      </c>
      <c r="G55" s="341">
        <v>20174.340800000027</v>
      </c>
    </row>
    <row r="56" spans="1:7">
      <c r="A56" s="288" t="s">
        <v>120</v>
      </c>
      <c r="B56" s="326">
        <v>261.91160000000002</v>
      </c>
      <c r="C56" s="326">
        <v>5.3599999999999985</v>
      </c>
      <c r="D56" s="326">
        <v>2.9073000000000002</v>
      </c>
      <c r="E56" s="326">
        <v>0.67809999999999993</v>
      </c>
      <c r="F56" s="326">
        <v>4406.5771999999979</v>
      </c>
      <c r="G56" s="341">
        <v>2116.3558999999996</v>
      </c>
    </row>
    <row r="57" spans="1:7">
      <c r="A57" s="288" t="s">
        <v>121</v>
      </c>
      <c r="B57" s="326">
        <v>60.871400000000001</v>
      </c>
      <c r="C57" s="326">
        <v>7.0000000000000007E-2</v>
      </c>
      <c r="D57" s="326">
        <v>0.31469999999999998</v>
      </c>
      <c r="E57" s="326">
        <v>0.04</v>
      </c>
      <c r="F57" s="326">
        <v>1723.9699999999996</v>
      </c>
      <c r="G57" s="341">
        <v>1930.8879000000002</v>
      </c>
    </row>
    <row r="58" spans="1:7">
      <c r="A58" s="288" t="s">
        <v>122</v>
      </c>
      <c r="B58" s="326">
        <v>525.80999999999995</v>
      </c>
      <c r="C58" s="326">
        <v>0</v>
      </c>
      <c r="D58" s="326">
        <v>0.01</v>
      </c>
      <c r="E58" s="326">
        <v>220.86089999999999</v>
      </c>
      <c r="F58" s="326">
        <v>17792.440600000002</v>
      </c>
      <c r="G58" s="341">
        <v>24859.151100000039</v>
      </c>
    </row>
    <row r="59" spans="1:7">
      <c r="A59" s="292" t="s">
        <v>123</v>
      </c>
      <c r="B59" s="333">
        <v>3159.5423999999994</v>
      </c>
      <c r="C59" s="333">
        <v>5.4299999999999988</v>
      </c>
      <c r="D59" s="333">
        <v>9.8689999999999998</v>
      </c>
      <c r="E59" s="333">
        <v>367.19499999999999</v>
      </c>
      <c r="F59" s="333">
        <v>87417.363000000143</v>
      </c>
      <c r="G59" s="342">
        <v>60719.162100000067</v>
      </c>
    </row>
    <row r="60" spans="1:7">
      <c r="A60" s="288"/>
      <c r="B60" s="326"/>
      <c r="C60" s="326"/>
      <c r="D60" s="326"/>
      <c r="E60" s="326"/>
      <c r="F60" s="326"/>
      <c r="G60" s="341"/>
    </row>
    <row r="61" spans="1:7">
      <c r="A61" s="288" t="s">
        <v>124</v>
      </c>
      <c r="B61" s="326">
        <v>761.2580999999999</v>
      </c>
      <c r="C61" s="326">
        <v>0.01</v>
      </c>
      <c r="D61" s="326">
        <v>0.128</v>
      </c>
      <c r="E61" s="326">
        <v>313.96119999999996</v>
      </c>
      <c r="F61" s="326">
        <v>0</v>
      </c>
      <c r="G61" s="341">
        <v>73.863799999999287</v>
      </c>
    </row>
    <row r="62" spans="1:7">
      <c r="A62" s="288" t="s">
        <v>125</v>
      </c>
      <c r="B62" s="326">
        <v>77.935699999999997</v>
      </c>
      <c r="C62" s="326">
        <v>0</v>
      </c>
      <c r="D62" s="326">
        <v>0</v>
      </c>
      <c r="E62" s="326">
        <v>44.678700000000006</v>
      </c>
      <c r="F62" s="326">
        <v>0</v>
      </c>
      <c r="G62" s="341">
        <v>21.1676</v>
      </c>
    </row>
    <row r="63" spans="1:7">
      <c r="A63" s="288" t="s">
        <v>126</v>
      </c>
      <c r="B63" s="326">
        <v>336.5231</v>
      </c>
      <c r="C63" s="326">
        <v>0.01</v>
      </c>
      <c r="D63" s="326">
        <v>7.3200000000000001E-2</v>
      </c>
      <c r="E63" s="326">
        <v>751.36789999999996</v>
      </c>
      <c r="F63" s="326">
        <v>0</v>
      </c>
      <c r="G63" s="341">
        <v>141.41713706167201</v>
      </c>
    </row>
    <row r="64" spans="1:7">
      <c r="A64" s="292" t="s">
        <v>127</v>
      </c>
      <c r="B64" s="333">
        <v>1175.7168999999999</v>
      </c>
      <c r="C64" s="333">
        <v>0.02</v>
      </c>
      <c r="D64" s="333">
        <v>0.20119999999999999</v>
      </c>
      <c r="E64" s="333">
        <v>1110.0077999999999</v>
      </c>
      <c r="F64" s="333">
        <v>0</v>
      </c>
      <c r="G64" s="342">
        <v>236.44853706167129</v>
      </c>
    </row>
    <row r="65" spans="1:7">
      <c r="A65" s="288"/>
      <c r="B65" s="326"/>
      <c r="C65" s="326"/>
      <c r="D65" s="326"/>
      <c r="E65" s="326"/>
      <c r="F65" s="326"/>
      <c r="G65" s="341"/>
    </row>
    <row r="66" spans="1:7">
      <c r="A66" s="292" t="s">
        <v>128</v>
      </c>
      <c r="B66" s="333">
        <v>4568.3900000000003</v>
      </c>
      <c r="C66" s="333">
        <v>0</v>
      </c>
      <c r="D66" s="333">
        <v>0</v>
      </c>
      <c r="E66" s="333">
        <v>47.62</v>
      </c>
      <c r="F66" s="333">
        <v>1645.82</v>
      </c>
      <c r="G66" s="342">
        <v>15364.92</v>
      </c>
    </row>
    <row r="67" spans="1:7">
      <c r="A67" s="288"/>
      <c r="B67" s="326"/>
      <c r="C67" s="326"/>
      <c r="D67" s="326"/>
      <c r="E67" s="326"/>
      <c r="F67" s="326"/>
      <c r="G67" s="341"/>
    </row>
    <row r="68" spans="1:7">
      <c r="A68" s="288" t="s">
        <v>129</v>
      </c>
      <c r="B68" s="326">
        <v>478.17500000000007</v>
      </c>
      <c r="C68" s="326">
        <v>0</v>
      </c>
      <c r="D68" s="326">
        <v>6.3100000000000005</v>
      </c>
      <c r="E68" s="326">
        <v>961.25400000000002</v>
      </c>
      <c r="F68" s="326">
        <v>17571.53700000012</v>
      </c>
      <c r="G68" s="341">
        <v>4348.558</v>
      </c>
    </row>
    <row r="69" spans="1:7">
      <c r="A69" s="288" t="s">
        <v>130</v>
      </c>
      <c r="B69" s="326">
        <v>71.212999999999994</v>
      </c>
      <c r="C69" s="326">
        <v>0.03</v>
      </c>
      <c r="D69" s="326">
        <v>11.81</v>
      </c>
      <c r="E69" s="326">
        <v>205.37983333333335</v>
      </c>
      <c r="F69" s="326">
        <v>11449.390000000009</v>
      </c>
      <c r="G69" s="341">
        <v>268.24400000000003</v>
      </c>
    </row>
    <row r="70" spans="1:7">
      <c r="A70" s="292" t="s">
        <v>131</v>
      </c>
      <c r="B70" s="333">
        <v>549.38800000000003</v>
      </c>
      <c r="C70" s="333">
        <v>0.03</v>
      </c>
      <c r="D70" s="333">
        <v>18.12</v>
      </c>
      <c r="E70" s="333">
        <v>1166.6338333333333</v>
      </c>
      <c r="F70" s="333">
        <v>29020.927000000127</v>
      </c>
      <c r="G70" s="342">
        <v>4616.8019999999997</v>
      </c>
    </row>
    <row r="71" spans="1:7">
      <c r="A71" s="288"/>
      <c r="B71" s="326"/>
      <c r="C71" s="326"/>
      <c r="D71" s="326"/>
      <c r="E71" s="326"/>
      <c r="F71" s="326"/>
      <c r="G71" s="341"/>
    </row>
    <row r="72" spans="1:7">
      <c r="A72" s="288" t="s">
        <v>132</v>
      </c>
      <c r="B72" s="326">
        <v>5413.1041999999989</v>
      </c>
      <c r="C72" s="326">
        <v>0</v>
      </c>
      <c r="D72" s="326">
        <v>0.47</v>
      </c>
      <c r="E72" s="326">
        <v>39.511600000000001</v>
      </c>
      <c r="F72" s="326">
        <v>16462.908500000001</v>
      </c>
      <c r="G72" s="341">
        <v>6978.6581000000006</v>
      </c>
    </row>
    <row r="73" spans="1:7">
      <c r="A73" s="288" t="s">
        <v>133</v>
      </c>
      <c r="B73" s="326">
        <v>880.12799999999993</v>
      </c>
      <c r="C73" s="326">
        <v>0.17030000000000001</v>
      </c>
      <c r="D73" s="326">
        <v>1.4500000000000001E-2</v>
      </c>
      <c r="E73" s="326">
        <v>1126.2150000000001</v>
      </c>
      <c r="F73" s="326">
        <v>177538.41440000001</v>
      </c>
      <c r="G73" s="341">
        <v>5679.6989000000003</v>
      </c>
    </row>
    <row r="74" spans="1:7">
      <c r="A74" s="288" t="s">
        <v>134</v>
      </c>
      <c r="B74" s="326">
        <v>5129.4289999999992</v>
      </c>
      <c r="C74" s="326">
        <v>0.04</v>
      </c>
      <c r="D74" s="326">
        <v>0</v>
      </c>
      <c r="E74" s="326">
        <v>14.810499999999999</v>
      </c>
      <c r="F74" s="326">
        <v>157779.92670000001</v>
      </c>
      <c r="G74" s="341">
        <v>38227.953600000001</v>
      </c>
    </row>
    <row r="75" spans="1:7">
      <c r="A75" s="288" t="s">
        <v>135</v>
      </c>
      <c r="B75" s="326">
        <v>3830.0949000000001</v>
      </c>
      <c r="C75" s="326">
        <v>317.16390000000001</v>
      </c>
      <c r="D75" s="326">
        <v>94.961799999999997</v>
      </c>
      <c r="E75" s="326">
        <v>1338.0412999999999</v>
      </c>
      <c r="F75" s="326">
        <v>75545.734599999996</v>
      </c>
      <c r="G75" s="341">
        <v>14517.8441</v>
      </c>
    </row>
    <row r="76" spans="1:7">
      <c r="A76" s="288" t="s">
        <v>136</v>
      </c>
      <c r="B76" s="326">
        <v>465.85249999999996</v>
      </c>
      <c r="C76" s="326">
        <v>0</v>
      </c>
      <c r="D76" s="326">
        <v>1211.9383</v>
      </c>
      <c r="E76" s="326">
        <v>326.36279999999999</v>
      </c>
      <c r="F76" s="326">
        <v>192176.2101</v>
      </c>
      <c r="G76" s="341">
        <v>3164.2487000000001</v>
      </c>
    </row>
    <row r="77" spans="1:7">
      <c r="A77" s="288" t="s">
        <v>137</v>
      </c>
      <c r="B77" s="326">
        <v>36.744199999999999</v>
      </c>
      <c r="C77" s="326">
        <v>0.4</v>
      </c>
      <c r="D77" s="326">
        <v>6.3E-3</v>
      </c>
      <c r="E77" s="326">
        <v>1.5092999999999999</v>
      </c>
      <c r="F77" s="326">
        <v>125784.8971</v>
      </c>
      <c r="G77" s="341">
        <v>2624.1712000000002</v>
      </c>
    </row>
    <row r="78" spans="1:7">
      <c r="A78" s="288" t="s">
        <v>138</v>
      </c>
      <c r="B78" s="326">
        <v>262.86380000000003</v>
      </c>
      <c r="C78" s="326">
        <v>0</v>
      </c>
      <c r="D78" s="326">
        <v>7.0000000000000007E-2</v>
      </c>
      <c r="E78" s="326">
        <v>3165.6192000000001</v>
      </c>
      <c r="F78" s="326">
        <v>37972.154000000002</v>
      </c>
      <c r="G78" s="341">
        <v>932.38100000000009</v>
      </c>
    </row>
    <row r="79" spans="1:7">
      <c r="A79" s="288" t="s">
        <v>139</v>
      </c>
      <c r="B79" s="326">
        <v>1137.7609999999997</v>
      </c>
      <c r="C79" s="326">
        <v>0.02</v>
      </c>
      <c r="D79" s="326">
        <v>10.6633</v>
      </c>
      <c r="E79" s="326">
        <v>15.4102</v>
      </c>
      <c r="F79" s="326">
        <v>154542.9375</v>
      </c>
      <c r="G79" s="341">
        <v>5353.5810000000001</v>
      </c>
    </row>
    <row r="80" spans="1:7">
      <c r="A80" s="292" t="s">
        <v>199</v>
      </c>
      <c r="B80" s="333">
        <v>17155.977600000002</v>
      </c>
      <c r="C80" s="333">
        <v>317.79419999999999</v>
      </c>
      <c r="D80" s="333">
        <v>1318.1242</v>
      </c>
      <c r="E80" s="333">
        <v>6027.4799000000003</v>
      </c>
      <c r="F80" s="333">
        <v>937803.1828999999</v>
      </c>
      <c r="G80" s="342">
        <v>77478.536600000007</v>
      </c>
    </row>
    <row r="81" spans="1:8">
      <c r="A81" s="288"/>
      <c r="B81" s="326"/>
      <c r="C81" s="326"/>
      <c r="D81" s="326"/>
      <c r="E81" s="326"/>
      <c r="F81" s="326"/>
      <c r="G81" s="341"/>
    </row>
    <row r="82" spans="1:8">
      <c r="A82" s="291" t="s">
        <v>169</v>
      </c>
      <c r="B82" s="326">
        <v>140.50770000000003</v>
      </c>
      <c r="C82" s="326">
        <v>3.9E-2</v>
      </c>
      <c r="D82" s="326">
        <v>0.60089999999999999</v>
      </c>
      <c r="E82" s="326">
        <v>278.10229999999996</v>
      </c>
      <c r="F82" s="326">
        <v>71.329099999999997</v>
      </c>
      <c r="G82" s="341">
        <v>471.4674</v>
      </c>
    </row>
    <row r="83" spans="1:8">
      <c r="A83" s="288" t="s">
        <v>140</v>
      </c>
      <c r="B83" s="326">
        <v>136.7851</v>
      </c>
      <c r="C83" s="326">
        <v>0.10390000000000001</v>
      </c>
      <c r="D83" s="326">
        <v>1.3161999999999998</v>
      </c>
      <c r="E83" s="326">
        <v>841.20500000000004</v>
      </c>
      <c r="F83" s="326">
        <v>4902.3451999999997</v>
      </c>
      <c r="G83" s="341">
        <v>396.4348</v>
      </c>
    </row>
    <row r="84" spans="1:8">
      <c r="A84" s="292" t="s">
        <v>141</v>
      </c>
      <c r="B84" s="333">
        <v>277.29280000000006</v>
      </c>
      <c r="C84" s="333">
        <v>0.1429</v>
      </c>
      <c r="D84" s="333">
        <v>1.9170999999999998</v>
      </c>
      <c r="E84" s="333">
        <v>1119.3072999999999</v>
      </c>
      <c r="F84" s="333">
        <v>4973.6742999999997</v>
      </c>
      <c r="G84" s="342">
        <v>867.90219999999999</v>
      </c>
    </row>
    <row r="85" spans="1:8" ht="13.5" thickBot="1">
      <c r="A85" s="288"/>
      <c r="B85" s="326"/>
      <c r="C85" s="326"/>
      <c r="D85" s="326"/>
      <c r="E85" s="326"/>
      <c r="F85" s="326"/>
      <c r="G85" s="341"/>
    </row>
    <row r="86" spans="1:8" ht="13.5" thickBot="1">
      <c r="A86" s="343" t="s">
        <v>170</v>
      </c>
      <c r="B86" s="344">
        <v>30635.752499999999</v>
      </c>
      <c r="C86" s="344">
        <v>336.41879999999998</v>
      </c>
      <c r="D86" s="344">
        <v>1747.4391999999993</v>
      </c>
      <c r="E86" s="344">
        <v>10432.105163333335</v>
      </c>
      <c r="F86" s="344">
        <v>1359857.3558000003</v>
      </c>
      <c r="G86" s="345">
        <v>195031.61653706172</v>
      </c>
      <c r="H86" s="51"/>
    </row>
    <row r="87" spans="1:8">
      <c r="A87" s="454" t="s">
        <v>416</v>
      </c>
      <c r="B87" s="454"/>
      <c r="C87" s="454"/>
      <c r="D87" s="454"/>
      <c r="E87" s="338"/>
      <c r="F87" s="338"/>
      <c r="G87" s="338"/>
    </row>
    <row r="88" spans="1:8">
      <c r="A88" s="454" t="s">
        <v>327</v>
      </c>
      <c r="B88" s="454"/>
      <c r="C88" s="454"/>
      <c r="D88" s="454"/>
      <c r="E88" s="454"/>
      <c r="F88" s="454"/>
      <c r="G88" s="454"/>
    </row>
  </sheetData>
  <mergeCells count="12">
    <mergeCell ref="F6:F8"/>
    <mergeCell ref="G6:G8"/>
    <mergeCell ref="A87:D87"/>
    <mergeCell ref="A88:G88"/>
    <mergeCell ref="A1:G1"/>
    <mergeCell ref="A3:G3"/>
    <mergeCell ref="A4:G4"/>
    <mergeCell ref="A6:A8"/>
    <mergeCell ref="B6:B8"/>
    <mergeCell ref="C6:C8"/>
    <mergeCell ref="D6:D8"/>
    <mergeCell ref="E6:E8"/>
  </mergeCells>
  <printOptions horizontalCentered="1"/>
  <pageMargins left="0.59055118110236227" right="0.36" top="0.59" bottom="0.19685039370078741" header="0" footer="0"/>
  <pageSetup paperSize="9" scale="6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4">
    <pageSetUpPr fitToPage="1"/>
  </sheetPr>
  <dimension ref="A1:U87"/>
  <sheetViews>
    <sheetView view="pageBreakPreview" zoomScale="85" zoomScaleNormal="75" zoomScaleSheetLayoutView="85" workbookViewId="0">
      <selection activeCell="A4" sqref="A4"/>
    </sheetView>
  </sheetViews>
  <sheetFormatPr baseColWidth="10" defaultColWidth="11.42578125" defaultRowHeight="12.75"/>
  <cols>
    <col min="1" max="1" width="29.85546875" style="47" customWidth="1"/>
    <col min="2" max="2" width="12.28515625" style="47" customWidth="1"/>
    <col min="3" max="3" width="10" style="47" customWidth="1"/>
    <col min="4" max="4" width="12.28515625" style="47" customWidth="1"/>
    <col min="5" max="5" width="9.85546875" style="47" customWidth="1"/>
    <col min="6" max="6" width="10.28515625" style="47" customWidth="1"/>
    <col min="7" max="7" width="10.5703125" style="47" customWidth="1"/>
    <col min="8" max="8" width="14.85546875" style="47" customWidth="1"/>
    <col min="9" max="9" width="14.28515625" style="47" customWidth="1"/>
    <col min="10" max="10" width="14.42578125" style="47" customWidth="1"/>
    <col min="11" max="11" width="16.7109375" style="47" customWidth="1"/>
    <col min="12" max="15" width="14.42578125" style="47" customWidth="1"/>
    <col min="16" max="16" width="16.42578125" style="47" customWidth="1"/>
    <col min="17" max="17" width="2.140625" style="47" customWidth="1"/>
    <col min="18" max="33" width="11.5703125" style="47" customWidth="1"/>
    <col min="34" max="16384" width="11.42578125" style="47"/>
  </cols>
  <sheetData>
    <row r="1" spans="1:21" ht="18.75">
      <c r="A1" s="459" t="s">
        <v>203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33"/>
      <c r="R1" s="33"/>
      <c r="S1" s="33"/>
      <c r="T1" s="33"/>
      <c r="U1" s="33"/>
    </row>
    <row r="2" spans="1:21" ht="13.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298"/>
    </row>
    <row r="3" spans="1:21" ht="30" customHeight="1">
      <c r="A3" s="570" t="s">
        <v>514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32"/>
      <c r="R3" s="32"/>
      <c r="S3" s="32"/>
      <c r="T3" s="32"/>
      <c r="U3" s="32"/>
    </row>
    <row r="4" spans="1:21" ht="13.5" thickBo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21" s="50" customFormat="1" ht="28.15" customHeight="1">
      <c r="A5" s="584" t="s">
        <v>173</v>
      </c>
      <c r="B5" s="586" t="s">
        <v>200</v>
      </c>
      <c r="C5" s="586"/>
      <c r="D5" s="586" t="s">
        <v>201</v>
      </c>
      <c r="E5" s="586"/>
      <c r="F5" s="586" t="s">
        <v>73</v>
      </c>
      <c r="G5" s="586"/>
      <c r="H5" s="586" t="s">
        <v>74</v>
      </c>
      <c r="I5" s="586" t="s">
        <v>334</v>
      </c>
      <c r="J5" s="586"/>
      <c r="K5" s="586"/>
      <c r="L5" s="586" t="s">
        <v>292</v>
      </c>
      <c r="M5" s="586" t="s">
        <v>202</v>
      </c>
      <c r="N5" s="586" t="s">
        <v>346</v>
      </c>
      <c r="O5" s="586" t="s">
        <v>76</v>
      </c>
      <c r="P5" s="589" t="s">
        <v>4</v>
      </c>
    </row>
    <row r="6" spans="1:21" s="50" customFormat="1" ht="29.45" customHeight="1">
      <c r="A6" s="585"/>
      <c r="B6" s="587"/>
      <c r="C6" s="587"/>
      <c r="D6" s="587"/>
      <c r="E6" s="587"/>
      <c r="F6" s="587"/>
      <c r="G6" s="587"/>
      <c r="H6" s="587"/>
      <c r="I6" s="587" t="s">
        <v>195</v>
      </c>
      <c r="J6" s="587"/>
      <c r="K6" s="347" t="s">
        <v>197</v>
      </c>
      <c r="L6" s="587"/>
      <c r="M6" s="587"/>
      <c r="N6" s="587"/>
      <c r="O6" s="587"/>
      <c r="P6" s="590"/>
    </row>
    <row r="7" spans="1:21" s="50" customFormat="1" ht="29.45" customHeight="1" thickBot="1">
      <c r="A7" s="348" t="s">
        <v>90</v>
      </c>
      <c r="B7" s="349" t="s">
        <v>195</v>
      </c>
      <c r="C7" s="349" t="s">
        <v>196</v>
      </c>
      <c r="D7" s="349" t="s">
        <v>195</v>
      </c>
      <c r="E7" s="349" t="s">
        <v>196</v>
      </c>
      <c r="F7" s="349" t="s">
        <v>195</v>
      </c>
      <c r="G7" s="349" t="s">
        <v>196</v>
      </c>
      <c r="H7" s="588"/>
      <c r="I7" s="349" t="s">
        <v>332</v>
      </c>
      <c r="J7" s="349" t="s">
        <v>333</v>
      </c>
      <c r="K7" s="349" t="s">
        <v>335</v>
      </c>
      <c r="L7" s="588"/>
      <c r="M7" s="588"/>
      <c r="N7" s="588"/>
      <c r="O7" s="588"/>
      <c r="P7" s="591"/>
    </row>
    <row r="8" spans="1:21" ht="22.15" customHeight="1">
      <c r="A8" s="286" t="s">
        <v>171</v>
      </c>
      <c r="B8" s="352">
        <v>70</v>
      </c>
      <c r="C8" s="352">
        <v>35</v>
      </c>
      <c r="D8" s="352">
        <v>4</v>
      </c>
      <c r="E8" s="352">
        <v>0</v>
      </c>
      <c r="F8" s="352">
        <v>2</v>
      </c>
      <c r="G8" s="352">
        <v>0</v>
      </c>
      <c r="H8" s="352">
        <v>2</v>
      </c>
      <c r="I8" s="352">
        <v>3</v>
      </c>
      <c r="J8" s="352">
        <v>0</v>
      </c>
      <c r="K8" s="352">
        <v>4</v>
      </c>
      <c r="L8" s="352">
        <v>0</v>
      </c>
      <c r="M8" s="352">
        <v>0</v>
      </c>
      <c r="N8" s="352">
        <v>1</v>
      </c>
      <c r="O8" s="352">
        <v>0</v>
      </c>
      <c r="P8" s="353">
        <v>121</v>
      </c>
      <c r="Q8" s="81"/>
    </row>
    <row r="9" spans="1:21">
      <c r="A9" s="288" t="s">
        <v>91</v>
      </c>
      <c r="B9" s="355">
        <v>436</v>
      </c>
      <c r="C9" s="355">
        <v>58</v>
      </c>
      <c r="D9" s="355">
        <v>19</v>
      </c>
      <c r="E9" s="355">
        <v>0</v>
      </c>
      <c r="F9" s="355">
        <v>7</v>
      </c>
      <c r="G9" s="355">
        <v>0</v>
      </c>
      <c r="H9" s="355">
        <v>8</v>
      </c>
      <c r="I9" s="355">
        <v>17</v>
      </c>
      <c r="J9" s="355">
        <v>0</v>
      </c>
      <c r="K9" s="355">
        <v>0</v>
      </c>
      <c r="L9" s="355">
        <v>0</v>
      </c>
      <c r="M9" s="355">
        <v>0</v>
      </c>
      <c r="N9" s="355">
        <v>16</v>
      </c>
      <c r="O9" s="355">
        <v>0</v>
      </c>
      <c r="P9" s="356">
        <v>561</v>
      </c>
      <c r="Q9" s="81"/>
    </row>
    <row r="10" spans="1:21">
      <c r="A10" s="291" t="s">
        <v>172</v>
      </c>
      <c r="B10" s="355">
        <v>142</v>
      </c>
      <c r="C10" s="355">
        <v>2</v>
      </c>
      <c r="D10" s="355">
        <v>7</v>
      </c>
      <c r="E10" s="355">
        <v>0</v>
      </c>
      <c r="F10" s="355">
        <v>4</v>
      </c>
      <c r="G10" s="355">
        <v>1</v>
      </c>
      <c r="H10" s="355">
        <v>0</v>
      </c>
      <c r="I10" s="355">
        <v>0</v>
      </c>
      <c r="J10" s="355">
        <v>0</v>
      </c>
      <c r="K10" s="355">
        <v>0</v>
      </c>
      <c r="L10" s="355">
        <v>0</v>
      </c>
      <c r="M10" s="355">
        <v>0</v>
      </c>
      <c r="N10" s="355">
        <v>1</v>
      </c>
      <c r="O10" s="355">
        <v>0</v>
      </c>
      <c r="P10" s="356">
        <v>157</v>
      </c>
      <c r="Q10" s="81"/>
    </row>
    <row r="11" spans="1:21">
      <c r="A11" s="288" t="s">
        <v>92</v>
      </c>
      <c r="B11" s="355">
        <v>26</v>
      </c>
      <c r="C11" s="355">
        <v>14</v>
      </c>
      <c r="D11" s="355">
        <v>0</v>
      </c>
      <c r="E11" s="355">
        <v>0</v>
      </c>
      <c r="F11" s="355">
        <v>0</v>
      </c>
      <c r="G11" s="355">
        <v>0</v>
      </c>
      <c r="H11" s="355">
        <v>0</v>
      </c>
      <c r="I11" s="355">
        <v>2</v>
      </c>
      <c r="J11" s="355">
        <v>0</v>
      </c>
      <c r="K11" s="355">
        <v>0</v>
      </c>
      <c r="L11" s="355">
        <v>0</v>
      </c>
      <c r="M11" s="355">
        <v>0</v>
      </c>
      <c r="N11" s="355">
        <v>0</v>
      </c>
      <c r="O11" s="355">
        <v>0</v>
      </c>
      <c r="P11" s="356">
        <v>42</v>
      </c>
      <c r="Q11" s="81"/>
    </row>
    <row r="12" spans="1:21">
      <c r="A12" s="292" t="s">
        <v>93</v>
      </c>
      <c r="B12" s="358">
        <v>674</v>
      </c>
      <c r="C12" s="358">
        <v>109</v>
      </c>
      <c r="D12" s="358">
        <v>30</v>
      </c>
      <c r="E12" s="358">
        <v>0</v>
      </c>
      <c r="F12" s="358">
        <v>13</v>
      </c>
      <c r="G12" s="358">
        <v>1</v>
      </c>
      <c r="H12" s="358">
        <v>10</v>
      </c>
      <c r="I12" s="358">
        <v>22</v>
      </c>
      <c r="J12" s="358">
        <v>0</v>
      </c>
      <c r="K12" s="358">
        <v>4</v>
      </c>
      <c r="L12" s="358">
        <v>18</v>
      </c>
      <c r="M12" s="358">
        <v>40</v>
      </c>
      <c r="N12" s="358">
        <v>0</v>
      </c>
      <c r="O12" s="358">
        <v>0</v>
      </c>
      <c r="P12" s="359">
        <v>921</v>
      </c>
      <c r="Q12" s="81"/>
    </row>
    <row r="13" spans="1:21">
      <c r="A13" s="292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6"/>
      <c r="Q13" s="81"/>
    </row>
    <row r="14" spans="1:21">
      <c r="A14" s="292" t="s">
        <v>94</v>
      </c>
      <c r="B14" s="358">
        <v>258</v>
      </c>
      <c r="C14" s="358">
        <v>43</v>
      </c>
      <c r="D14" s="358">
        <v>27</v>
      </c>
      <c r="E14" s="358">
        <v>2</v>
      </c>
      <c r="F14" s="358">
        <v>17</v>
      </c>
      <c r="G14" s="358">
        <v>1</v>
      </c>
      <c r="H14" s="358">
        <v>1</v>
      </c>
      <c r="I14" s="358">
        <v>0</v>
      </c>
      <c r="J14" s="358">
        <v>0</v>
      </c>
      <c r="K14" s="358">
        <v>3</v>
      </c>
      <c r="L14" s="358">
        <v>22</v>
      </c>
      <c r="M14" s="358">
        <v>16</v>
      </c>
      <c r="N14" s="358">
        <v>0</v>
      </c>
      <c r="O14" s="358">
        <v>0</v>
      </c>
      <c r="P14" s="359">
        <v>390</v>
      </c>
      <c r="Q14" s="81"/>
    </row>
    <row r="15" spans="1:21">
      <c r="A15" s="288"/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6"/>
      <c r="Q15" s="81"/>
    </row>
    <row r="16" spans="1:21">
      <c r="A16" s="292" t="s">
        <v>95</v>
      </c>
      <c r="B16" s="358">
        <v>61</v>
      </c>
      <c r="C16" s="358">
        <v>27</v>
      </c>
      <c r="D16" s="358">
        <v>10</v>
      </c>
      <c r="E16" s="358">
        <v>0</v>
      </c>
      <c r="F16" s="358">
        <v>1</v>
      </c>
      <c r="G16" s="358">
        <v>0</v>
      </c>
      <c r="H16" s="358">
        <v>0</v>
      </c>
      <c r="I16" s="358">
        <v>1</v>
      </c>
      <c r="J16" s="358">
        <v>1</v>
      </c>
      <c r="K16" s="358">
        <v>4</v>
      </c>
      <c r="L16" s="358">
        <v>18</v>
      </c>
      <c r="M16" s="358">
        <v>5</v>
      </c>
      <c r="N16" s="358">
        <v>5</v>
      </c>
      <c r="O16" s="358">
        <v>0</v>
      </c>
      <c r="P16" s="359">
        <v>133</v>
      </c>
      <c r="Q16" s="81"/>
    </row>
    <row r="17" spans="1:17">
      <c r="A17" s="288"/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6"/>
      <c r="Q17" s="81"/>
    </row>
    <row r="18" spans="1:17">
      <c r="A18" s="288" t="s">
        <v>215</v>
      </c>
      <c r="B18" s="355">
        <v>21</v>
      </c>
      <c r="C18" s="355">
        <v>0</v>
      </c>
      <c r="D18" s="355">
        <v>4</v>
      </c>
      <c r="E18" s="355">
        <v>1</v>
      </c>
      <c r="F18" s="355">
        <v>0</v>
      </c>
      <c r="G18" s="355">
        <v>0</v>
      </c>
      <c r="H18" s="355">
        <v>1</v>
      </c>
      <c r="I18" s="355">
        <v>0</v>
      </c>
      <c r="J18" s="355">
        <v>0</v>
      </c>
      <c r="K18" s="355">
        <v>2</v>
      </c>
      <c r="L18" s="355">
        <v>13</v>
      </c>
      <c r="M18" s="355">
        <v>1</v>
      </c>
      <c r="N18" s="355">
        <v>0</v>
      </c>
      <c r="O18" s="355">
        <v>0</v>
      </c>
      <c r="P18" s="356">
        <v>43</v>
      </c>
      <c r="Q18" s="81"/>
    </row>
    <row r="19" spans="1:17">
      <c r="A19" s="288" t="s">
        <v>96</v>
      </c>
      <c r="B19" s="355">
        <v>23</v>
      </c>
      <c r="C19" s="355">
        <v>5</v>
      </c>
      <c r="D19" s="355">
        <v>14</v>
      </c>
      <c r="E19" s="355">
        <v>8</v>
      </c>
      <c r="F19" s="355">
        <v>7</v>
      </c>
      <c r="G19" s="355">
        <v>1</v>
      </c>
      <c r="H19" s="355">
        <v>1</v>
      </c>
      <c r="I19" s="355">
        <v>0</v>
      </c>
      <c r="J19" s="355">
        <v>0</v>
      </c>
      <c r="K19" s="355">
        <v>7</v>
      </c>
      <c r="L19" s="355">
        <v>8</v>
      </c>
      <c r="M19" s="355">
        <v>4</v>
      </c>
      <c r="N19" s="355">
        <v>0</v>
      </c>
      <c r="O19" s="355">
        <v>0</v>
      </c>
      <c r="P19" s="356">
        <v>78</v>
      </c>
      <c r="Q19" s="81"/>
    </row>
    <row r="20" spans="1:17">
      <c r="A20" s="288" t="s">
        <v>97</v>
      </c>
      <c r="B20" s="355">
        <v>27</v>
      </c>
      <c r="C20" s="355">
        <v>5</v>
      </c>
      <c r="D20" s="355">
        <v>6</v>
      </c>
      <c r="E20" s="355">
        <v>4</v>
      </c>
      <c r="F20" s="355">
        <v>2</v>
      </c>
      <c r="G20" s="355">
        <v>0</v>
      </c>
      <c r="H20" s="355">
        <v>1</v>
      </c>
      <c r="I20" s="355">
        <v>0</v>
      </c>
      <c r="J20" s="355">
        <v>0</v>
      </c>
      <c r="K20" s="355">
        <v>9</v>
      </c>
      <c r="L20" s="355">
        <v>10</v>
      </c>
      <c r="M20" s="355">
        <v>1</v>
      </c>
      <c r="N20" s="355">
        <v>0</v>
      </c>
      <c r="O20" s="355">
        <v>1</v>
      </c>
      <c r="P20" s="356">
        <v>66</v>
      </c>
      <c r="Q20" s="81"/>
    </row>
    <row r="21" spans="1:17">
      <c r="A21" s="292" t="s">
        <v>216</v>
      </c>
      <c r="B21" s="358">
        <v>71</v>
      </c>
      <c r="C21" s="358">
        <v>10</v>
      </c>
      <c r="D21" s="358">
        <v>24</v>
      </c>
      <c r="E21" s="358">
        <v>13</v>
      </c>
      <c r="F21" s="358">
        <v>9</v>
      </c>
      <c r="G21" s="358">
        <v>1</v>
      </c>
      <c r="H21" s="358">
        <v>3</v>
      </c>
      <c r="I21" s="358">
        <v>0</v>
      </c>
      <c r="J21" s="358">
        <v>0</v>
      </c>
      <c r="K21" s="358">
        <v>18</v>
      </c>
      <c r="L21" s="358">
        <v>31</v>
      </c>
      <c r="M21" s="358">
        <v>6</v>
      </c>
      <c r="N21" s="358">
        <v>0</v>
      </c>
      <c r="O21" s="358">
        <v>1</v>
      </c>
      <c r="P21" s="359">
        <v>187</v>
      </c>
      <c r="Q21" s="81"/>
    </row>
    <row r="22" spans="1:17">
      <c r="A22" s="288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6"/>
      <c r="Q22" s="81"/>
    </row>
    <row r="23" spans="1:17">
      <c r="A23" s="292" t="s">
        <v>98</v>
      </c>
      <c r="B23" s="358">
        <v>46</v>
      </c>
      <c r="C23" s="358">
        <v>3</v>
      </c>
      <c r="D23" s="358">
        <v>32</v>
      </c>
      <c r="E23" s="358">
        <v>8</v>
      </c>
      <c r="F23" s="358">
        <v>14</v>
      </c>
      <c r="G23" s="358">
        <v>6</v>
      </c>
      <c r="H23" s="358">
        <v>0</v>
      </c>
      <c r="I23" s="358">
        <v>1</v>
      </c>
      <c r="J23" s="358">
        <v>0</v>
      </c>
      <c r="K23" s="358">
        <v>9</v>
      </c>
      <c r="L23" s="358">
        <v>0</v>
      </c>
      <c r="M23" s="358">
        <v>6</v>
      </c>
      <c r="N23" s="358">
        <v>0</v>
      </c>
      <c r="O23" s="358">
        <v>0</v>
      </c>
      <c r="P23" s="359">
        <v>125</v>
      </c>
      <c r="Q23" s="81"/>
    </row>
    <row r="24" spans="1:17">
      <c r="A24" s="288"/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6"/>
      <c r="Q24" s="81"/>
    </row>
    <row r="25" spans="1:17">
      <c r="A25" s="292" t="s">
        <v>99</v>
      </c>
      <c r="B25" s="358">
        <v>2</v>
      </c>
      <c r="C25" s="358">
        <v>0</v>
      </c>
      <c r="D25" s="358">
        <v>0</v>
      </c>
      <c r="E25" s="358">
        <v>0</v>
      </c>
      <c r="F25" s="358">
        <v>0</v>
      </c>
      <c r="G25" s="358">
        <v>0</v>
      </c>
      <c r="H25" s="358">
        <v>1</v>
      </c>
      <c r="I25" s="358">
        <v>0</v>
      </c>
      <c r="J25" s="358">
        <v>0</v>
      </c>
      <c r="K25" s="358">
        <v>0</v>
      </c>
      <c r="L25" s="358">
        <v>0</v>
      </c>
      <c r="M25" s="358">
        <v>0</v>
      </c>
      <c r="N25" s="358">
        <v>0</v>
      </c>
      <c r="O25" s="358">
        <v>0</v>
      </c>
      <c r="P25" s="359">
        <v>3</v>
      </c>
      <c r="Q25" s="81"/>
    </row>
    <row r="26" spans="1:17">
      <c r="A26" s="288"/>
      <c r="B26" s="355"/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6"/>
      <c r="Q26" s="81"/>
    </row>
    <row r="27" spans="1:17">
      <c r="A27" s="288" t="s">
        <v>100</v>
      </c>
      <c r="B27" s="355">
        <v>4</v>
      </c>
      <c r="C27" s="355">
        <v>0</v>
      </c>
      <c r="D27" s="355">
        <v>3</v>
      </c>
      <c r="E27" s="355">
        <v>1</v>
      </c>
      <c r="F27" s="355">
        <v>1</v>
      </c>
      <c r="G27" s="355">
        <v>0</v>
      </c>
      <c r="H27" s="355">
        <v>0</v>
      </c>
      <c r="I27" s="355">
        <v>0</v>
      </c>
      <c r="J27" s="355">
        <v>0</v>
      </c>
      <c r="K27" s="355">
        <v>8</v>
      </c>
      <c r="L27" s="355">
        <v>0</v>
      </c>
      <c r="M27" s="355">
        <v>4</v>
      </c>
      <c r="N27" s="355">
        <v>0</v>
      </c>
      <c r="O27" s="355">
        <v>0</v>
      </c>
      <c r="P27" s="356">
        <v>21</v>
      </c>
      <c r="Q27" s="81"/>
    </row>
    <row r="28" spans="1:17">
      <c r="A28" s="288" t="s">
        <v>101</v>
      </c>
      <c r="B28" s="355">
        <v>12</v>
      </c>
      <c r="C28" s="355">
        <v>0</v>
      </c>
      <c r="D28" s="355">
        <v>14</v>
      </c>
      <c r="E28" s="355">
        <v>1</v>
      </c>
      <c r="F28" s="355">
        <v>2</v>
      </c>
      <c r="G28" s="355">
        <v>1</v>
      </c>
      <c r="H28" s="355">
        <v>0</v>
      </c>
      <c r="I28" s="355">
        <v>0</v>
      </c>
      <c r="J28" s="355">
        <v>0</v>
      </c>
      <c r="K28" s="355">
        <v>1</v>
      </c>
      <c r="L28" s="355">
        <v>0</v>
      </c>
      <c r="M28" s="355">
        <v>2</v>
      </c>
      <c r="N28" s="355">
        <v>0</v>
      </c>
      <c r="O28" s="355">
        <v>0</v>
      </c>
      <c r="P28" s="356">
        <v>33</v>
      </c>
      <c r="Q28" s="81"/>
    </row>
    <row r="29" spans="1:17">
      <c r="A29" s="288" t="s">
        <v>102</v>
      </c>
      <c r="B29" s="355">
        <v>9</v>
      </c>
      <c r="C29" s="355">
        <v>0</v>
      </c>
      <c r="D29" s="355">
        <v>6</v>
      </c>
      <c r="E29" s="355">
        <v>1</v>
      </c>
      <c r="F29" s="355">
        <v>0</v>
      </c>
      <c r="G29" s="355">
        <v>0</v>
      </c>
      <c r="H29" s="355">
        <v>2</v>
      </c>
      <c r="I29" s="355">
        <v>0</v>
      </c>
      <c r="J29" s="355">
        <v>0</v>
      </c>
      <c r="K29" s="355">
        <v>4</v>
      </c>
      <c r="L29" s="355">
        <v>0</v>
      </c>
      <c r="M29" s="355">
        <v>1</v>
      </c>
      <c r="N29" s="355">
        <v>0</v>
      </c>
      <c r="O29" s="355">
        <v>0</v>
      </c>
      <c r="P29" s="356">
        <v>23</v>
      </c>
      <c r="Q29" s="81"/>
    </row>
    <row r="30" spans="1:17">
      <c r="A30" s="292" t="s">
        <v>217</v>
      </c>
      <c r="B30" s="358">
        <v>25</v>
      </c>
      <c r="C30" s="358">
        <v>0</v>
      </c>
      <c r="D30" s="358">
        <v>23</v>
      </c>
      <c r="E30" s="358">
        <v>3</v>
      </c>
      <c r="F30" s="358">
        <v>3</v>
      </c>
      <c r="G30" s="358">
        <v>1</v>
      </c>
      <c r="H30" s="358">
        <v>2</v>
      </c>
      <c r="I30" s="358">
        <v>0</v>
      </c>
      <c r="J30" s="358">
        <v>0</v>
      </c>
      <c r="K30" s="358">
        <v>13</v>
      </c>
      <c r="L30" s="358">
        <v>0</v>
      </c>
      <c r="M30" s="358">
        <v>7</v>
      </c>
      <c r="N30" s="358">
        <v>0</v>
      </c>
      <c r="O30" s="358">
        <v>0</v>
      </c>
      <c r="P30" s="359">
        <v>77</v>
      </c>
      <c r="Q30" s="81"/>
    </row>
    <row r="31" spans="1:17">
      <c r="A31" s="288"/>
      <c r="B31" s="355"/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6"/>
      <c r="Q31" s="81"/>
    </row>
    <row r="32" spans="1:17">
      <c r="A32" s="288" t="s">
        <v>103</v>
      </c>
      <c r="B32" s="355">
        <v>116</v>
      </c>
      <c r="C32" s="355">
        <v>6</v>
      </c>
      <c r="D32" s="355">
        <v>17</v>
      </c>
      <c r="E32" s="355">
        <v>3</v>
      </c>
      <c r="F32" s="355">
        <v>12</v>
      </c>
      <c r="G32" s="355">
        <v>11</v>
      </c>
      <c r="H32" s="355">
        <v>4</v>
      </c>
      <c r="I32" s="355">
        <v>29</v>
      </c>
      <c r="J32" s="355">
        <v>5</v>
      </c>
      <c r="K32" s="355">
        <v>20</v>
      </c>
      <c r="L32" s="355">
        <v>5</v>
      </c>
      <c r="M32" s="355">
        <v>4</v>
      </c>
      <c r="N32" s="355">
        <v>0</v>
      </c>
      <c r="O32" s="355">
        <v>0</v>
      </c>
      <c r="P32" s="356">
        <v>232</v>
      </c>
      <c r="Q32" s="81"/>
    </row>
    <row r="33" spans="1:17">
      <c r="A33" s="288" t="s">
        <v>104</v>
      </c>
      <c r="B33" s="355">
        <v>201</v>
      </c>
      <c r="C33" s="355">
        <v>9</v>
      </c>
      <c r="D33" s="355">
        <v>37</v>
      </c>
      <c r="E33" s="355">
        <v>5</v>
      </c>
      <c r="F33" s="355">
        <v>20</v>
      </c>
      <c r="G33" s="355">
        <v>3</v>
      </c>
      <c r="H33" s="355">
        <v>3</v>
      </c>
      <c r="I33" s="355">
        <v>7</v>
      </c>
      <c r="J33" s="355">
        <v>0</v>
      </c>
      <c r="K33" s="355">
        <v>27</v>
      </c>
      <c r="L33" s="355">
        <v>54</v>
      </c>
      <c r="M33" s="355">
        <v>5</v>
      </c>
      <c r="N33" s="355">
        <v>0</v>
      </c>
      <c r="O33" s="355">
        <v>1</v>
      </c>
      <c r="P33" s="356">
        <v>372</v>
      </c>
      <c r="Q33" s="81"/>
    </row>
    <row r="34" spans="1:17">
      <c r="A34" s="288" t="s">
        <v>105</v>
      </c>
      <c r="B34" s="355">
        <v>305</v>
      </c>
      <c r="C34" s="355">
        <v>2</v>
      </c>
      <c r="D34" s="355">
        <v>48</v>
      </c>
      <c r="E34" s="355">
        <v>0</v>
      </c>
      <c r="F34" s="355">
        <v>33</v>
      </c>
      <c r="G34" s="355">
        <v>8</v>
      </c>
      <c r="H34" s="355">
        <v>5</v>
      </c>
      <c r="I34" s="355">
        <v>8</v>
      </c>
      <c r="J34" s="355">
        <v>0</v>
      </c>
      <c r="K34" s="355">
        <v>10</v>
      </c>
      <c r="L34" s="355">
        <v>68</v>
      </c>
      <c r="M34" s="355">
        <v>7</v>
      </c>
      <c r="N34" s="355">
        <v>0</v>
      </c>
      <c r="O34" s="355">
        <v>0</v>
      </c>
      <c r="P34" s="356">
        <v>494</v>
      </c>
      <c r="Q34" s="81"/>
    </row>
    <row r="35" spans="1:17">
      <c r="A35" s="288" t="s">
        <v>106</v>
      </c>
      <c r="B35" s="355">
        <v>2</v>
      </c>
      <c r="C35" s="355">
        <v>0</v>
      </c>
      <c r="D35" s="355">
        <v>7</v>
      </c>
      <c r="E35" s="355">
        <v>0</v>
      </c>
      <c r="F35" s="355">
        <v>5</v>
      </c>
      <c r="G35" s="355">
        <v>2</v>
      </c>
      <c r="H35" s="355">
        <v>6</v>
      </c>
      <c r="I35" s="355">
        <v>2</v>
      </c>
      <c r="J35" s="355">
        <v>0</v>
      </c>
      <c r="K35" s="355">
        <v>7</v>
      </c>
      <c r="L35" s="355">
        <v>1</v>
      </c>
      <c r="M35" s="355">
        <v>4</v>
      </c>
      <c r="N35" s="355">
        <v>0</v>
      </c>
      <c r="O35" s="355">
        <v>0</v>
      </c>
      <c r="P35" s="356">
        <v>36</v>
      </c>
      <c r="Q35" s="81"/>
    </row>
    <row r="36" spans="1:17">
      <c r="A36" s="292" t="s">
        <v>107</v>
      </c>
      <c r="B36" s="358">
        <v>624</v>
      </c>
      <c r="C36" s="358">
        <v>17</v>
      </c>
      <c r="D36" s="358">
        <v>109</v>
      </c>
      <c r="E36" s="358">
        <v>8</v>
      </c>
      <c r="F36" s="358">
        <v>70</v>
      </c>
      <c r="G36" s="358">
        <v>24</v>
      </c>
      <c r="H36" s="358">
        <v>18</v>
      </c>
      <c r="I36" s="358">
        <v>46</v>
      </c>
      <c r="J36" s="358">
        <v>5</v>
      </c>
      <c r="K36" s="358">
        <v>64</v>
      </c>
      <c r="L36" s="358">
        <v>128</v>
      </c>
      <c r="M36" s="358">
        <v>20</v>
      </c>
      <c r="N36" s="358">
        <v>0</v>
      </c>
      <c r="O36" s="358">
        <v>1</v>
      </c>
      <c r="P36" s="359">
        <v>1134</v>
      </c>
      <c r="Q36" s="81"/>
    </row>
    <row r="37" spans="1:17">
      <c r="A37" s="288"/>
      <c r="B37" s="355"/>
      <c r="C37" s="355"/>
      <c r="D37" s="355"/>
      <c r="E37" s="355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6"/>
      <c r="Q37" s="81"/>
    </row>
    <row r="38" spans="1:17">
      <c r="A38" s="292" t="s">
        <v>108</v>
      </c>
      <c r="B38" s="358">
        <v>52</v>
      </c>
      <c r="C38" s="358">
        <v>4</v>
      </c>
      <c r="D38" s="358">
        <v>156</v>
      </c>
      <c r="E38" s="358">
        <v>2</v>
      </c>
      <c r="F38" s="358">
        <v>5</v>
      </c>
      <c r="G38" s="358">
        <v>5</v>
      </c>
      <c r="H38" s="358">
        <v>26</v>
      </c>
      <c r="I38" s="358">
        <v>4</v>
      </c>
      <c r="J38" s="358">
        <v>4</v>
      </c>
      <c r="K38" s="358">
        <v>52</v>
      </c>
      <c r="L38" s="358">
        <v>1</v>
      </c>
      <c r="M38" s="358">
        <v>9</v>
      </c>
      <c r="N38" s="358">
        <v>9</v>
      </c>
      <c r="O38" s="358">
        <v>0</v>
      </c>
      <c r="P38" s="359">
        <v>329</v>
      </c>
      <c r="Q38" s="81"/>
    </row>
    <row r="39" spans="1:17">
      <c r="A39" s="288"/>
      <c r="B39" s="355"/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6"/>
      <c r="Q39" s="81"/>
    </row>
    <row r="40" spans="1:17">
      <c r="A40" s="288" t="s">
        <v>218</v>
      </c>
      <c r="B40" s="355">
        <v>14</v>
      </c>
      <c r="C40" s="355">
        <v>0</v>
      </c>
      <c r="D40" s="355">
        <v>1</v>
      </c>
      <c r="E40" s="355">
        <v>0</v>
      </c>
      <c r="F40" s="355">
        <v>0</v>
      </c>
      <c r="G40" s="355">
        <v>0</v>
      </c>
      <c r="H40" s="355">
        <v>2</v>
      </c>
      <c r="I40" s="355">
        <v>1</v>
      </c>
      <c r="J40" s="355">
        <v>1</v>
      </c>
      <c r="K40" s="355">
        <v>6</v>
      </c>
      <c r="L40" s="355">
        <v>0</v>
      </c>
      <c r="M40" s="355">
        <v>1</v>
      </c>
      <c r="N40" s="355">
        <v>0</v>
      </c>
      <c r="O40" s="355">
        <v>0</v>
      </c>
      <c r="P40" s="356">
        <v>26</v>
      </c>
      <c r="Q40" s="81"/>
    </row>
    <row r="41" spans="1:17">
      <c r="A41" s="288" t="s">
        <v>109</v>
      </c>
      <c r="B41" s="355">
        <v>13</v>
      </c>
      <c r="C41" s="355">
        <v>0</v>
      </c>
      <c r="D41" s="355">
        <v>4</v>
      </c>
      <c r="E41" s="355">
        <v>2</v>
      </c>
      <c r="F41" s="355">
        <v>1</v>
      </c>
      <c r="G41" s="355">
        <v>2</v>
      </c>
      <c r="H41" s="355">
        <v>0</v>
      </c>
      <c r="I41" s="355">
        <v>1</v>
      </c>
      <c r="J41" s="355">
        <v>0</v>
      </c>
      <c r="K41" s="355">
        <v>3</v>
      </c>
      <c r="L41" s="355">
        <v>4</v>
      </c>
      <c r="M41" s="355">
        <v>5</v>
      </c>
      <c r="N41" s="355">
        <v>0</v>
      </c>
      <c r="O41" s="355">
        <v>0</v>
      </c>
      <c r="P41" s="356">
        <v>35</v>
      </c>
      <c r="Q41" s="81"/>
    </row>
    <row r="42" spans="1:17">
      <c r="A42" s="288" t="s">
        <v>110</v>
      </c>
      <c r="B42" s="355">
        <v>30</v>
      </c>
      <c r="C42" s="355">
        <v>0</v>
      </c>
      <c r="D42" s="355">
        <v>4</v>
      </c>
      <c r="E42" s="355">
        <v>1</v>
      </c>
      <c r="F42" s="355">
        <v>1</v>
      </c>
      <c r="G42" s="355">
        <v>1</v>
      </c>
      <c r="H42" s="355">
        <v>0</v>
      </c>
      <c r="I42" s="355">
        <v>0</v>
      </c>
      <c r="J42" s="355">
        <v>0</v>
      </c>
      <c r="K42" s="355">
        <v>2</v>
      </c>
      <c r="L42" s="355">
        <v>1</v>
      </c>
      <c r="M42" s="355">
        <v>34</v>
      </c>
      <c r="N42" s="355">
        <v>0</v>
      </c>
      <c r="O42" s="355">
        <v>0</v>
      </c>
      <c r="P42" s="356">
        <v>74</v>
      </c>
      <c r="Q42" s="81"/>
    </row>
    <row r="43" spans="1:17">
      <c r="A43" s="288" t="s">
        <v>111</v>
      </c>
      <c r="B43" s="355">
        <v>1</v>
      </c>
      <c r="C43" s="355">
        <v>0</v>
      </c>
      <c r="D43" s="355">
        <v>5</v>
      </c>
      <c r="E43" s="355">
        <v>0</v>
      </c>
      <c r="F43" s="355">
        <v>0</v>
      </c>
      <c r="G43" s="355">
        <v>0</v>
      </c>
      <c r="H43" s="355">
        <v>0</v>
      </c>
      <c r="I43" s="355">
        <v>1</v>
      </c>
      <c r="J43" s="355">
        <v>0</v>
      </c>
      <c r="K43" s="355">
        <v>1</v>
      </c>
      <c r="L43" s="355">
        <v>0</v>
      </c>
      <c r="M43" s="355">
        <v>0</v>
      </c>
      <c r="N43" s="355">
        <v>0</v>
      </c>
      <c r="O43" s="355">
        <v>0</v>
      </c>
      <c r="P43" s="356">
        <v>8</v>
      </c>
      <c r="Q43" s="81"/>
    </row>
    <row r="44" spans="1:17">
      <c r="A44" s="288" t="s">
        <v>112</v>
      </c>
      <c r="B44" s="355">
        <v>37</v>
      </c>
      <c r="C44" s="355">
        <v>0</v>
      </c>
      <c r="D44" s="355">
        <v>5</v>
      </c>
      <c r="E44" s="355">
        <v>1</v>
      </c>
      <c r="F44" s="355">
        <v>0</v>
      </c>
      <c r="G44" s="355">
        <v>0</v>
      </c>
      <c r="H44" s="355">
        <v>0</v>
      </c>
      <c r="I44" s="355">
        <v>0</v>
      </c>
      <c r="J44" s="355">
        <v>0</v>
      </c>
      <c r="K44" s="355">
        <v>1</v>
      </c>
      <c r="L44" s="355">
        <v>3</v>
      </c>
      <c r="M44" s="355">
        <v>4</v>
      </c>
      <c r="N44" s="355">
        <v>0</v>
      </c>
      <c r="O44" s="355">
        <v>1</v>
      </c>
      <c r="P44" s="356">
        <v>52</v>
      </c>
      <c r="Q44" s="81"/>
    </row>
    <row r="45" spans="1:17">
      <c r="A45" s="288" t="s">
        <v>113</v>
      </c>
      <c r="B45" s="355">
        <v>10</v>
      </c>
      <c r="C45" s="355">
        <v>0</v>
      </c>
      <c r="D45" s="355">
        <v>4</v>
      </c>
      <c r="E45" s="355">
        <v>2</v>
      </c>
      <c r="F45" s="355">
        <v>0</v>
      </c>
      <c r="G45" s="355">
        <v>0</v>
      </c>
      <c r="H45" s="355">
        <v>0</v>
      </c>
      <c r="I45" s="355">
        <v>0</v>
      </c>
      <c r="J45" s="355">
        <v>0</v>
      </c>
      <c r="K45" s="355">
        <v>3</v>
      </c>
      <c r="L45" s="355">
        <v>0</v>
      </c>
      <c r="M45" s="355">
        <v>2</v>
      </c>
      <c r="N45" s="355">
        <v>0</v>
      </c>
      <c r="O45" s="355">
        <v>0</v>
      </c>
      <c r="P45" s="356">
        <v>21</v>
      </c>
      <c r="Q45" s="81"/>
    </row>
    <row r="46" spans="1:17">
      <c r="A46" s="288" t="s">
        <v>114</v>
      </c>
      <c r="B46" s="355">
        <v>2</v>
      </c>
      <c r="C46" s="355">
        <v>0</v>
      </c>
      <c r="D46" s="355">
        <v>1</v>
      </c>
      <c r="E46" s="355">
        <v>0</v>
      </c>
      <c r="F46" s="355">
        <v>1</v>
      </c>
      <c r="G46" s="355">
        <v>0</v>
      </c>
      <c r="H46" s="355">
        <v>0</v>
      </c>
      <c r="I46" s="355">
        <v>0</v>
      </c>
      <c r="J46" s="355">
        <v>0</v>
      </c>
      <c r="K46" s="355">
        <v>0</v>
      </c>
      <c r="L46" s="355">
        <v>0</v>
      </c>
      <c r="M46" s="355">
        <v>2</v>
      </c>
      <c r="N46" s="355">
        <v>0</v>
      </c>
      <c r="O46" s="355">
        <v>0</v>
      </c>
      <c r="P46" s="356">
        <v>6</v>
      </c>
      <c r="Q46" s="81"/>
    </row>
    <row r="47" spans="1:17">
      <c r="A47" s="288" t="s">
        <v>115</v>
      </c>
      <c r="B47" s="355">
        <v>4</v>
      </c>
      <c r="C47" s="355">
        <v>2</v>
      </c>
      <c r="D47" s="355">
        <v>0</v>
      </c>
      <c r="E47" s="355">
        <v>0</v>
      </c>
      <c r="F47" s="355">
        <v>0</v>
      </c>
      <c r="G47" s="355">
        <v>0</v>
      </c>
      <c r="H47" s="355">
        <v>0</v>
      </c>
      <c r="I47" s="355">
        <v>0</v>
      </c>
      <c r="J47" s="355">
        <v>0</v>
      </c>
      <c r="K47" s="355">
        <v>5</v>
      </c>
      <c r="L47" s="355">
        <v>0</v>
      </c>
      <c r="M47" s="355">
        <v>0</v>
      </c>
      <c r="N47" s="355">
        <v>0</v>
      </c>
      <c r="O47" s="355">
        <v>0</v>
      </c>
      <c r="P47" s="356">
        <v>11</v>
      </c>
      <c r="Q47" s="81"/>
    </row>
    <row r="48" spans="1:17">
      <c r="A48" s="288" t="s">
        <v>116</v>
      </c>
      <c r="B48" s="355">
        <v>25</v>
      </c>
      <c r="C48" s="355">
        <v>0</v>
      </c>
      <c r="D48" s="355">
        <v>5</v>
      </c>
      <c r="E48" s="355">
        <v>2</v>
      </c>
      <c r="F48" s="355">
        <v>1</v>
      </c>
      <c r="G48" s="355">
        <v>1</v>
      </c>
      <c r="H48" s="355">
        <v>0</v>
      </c>
      <c r="I48" s="355">
        <v>0</v>
      </c>
      <c r="J48" s="355">
        <v>0</v>
      </c>
      <c r="K48" s="355">
        <v>1</v>
      </c>
      <c r="L48" s="355">
        <v>6</v>
      </c>
      <c r="M48" s="355">
        <v>5</v>
      </c>
      <c r="N48" s="355">
        <v>0</v>
      </c>
      <c r="O48" s="355">
        <v>1</v>
      </c>
      <c r="P48" s="356">
        <v>47</v>
      </c>
      <c r="Q48" s="81"/>
    </row>
    <row r="49" spans="1:17">
      <c r="A49" s="292" t="s">
        <v>204</v>
      </c>
      <c r="B49" s="358">
        <v>136</v>
      </c>
      <c r="C49" s="358">
        <v>2</v>
      </c>
      <c r="D49" s="358">
        <v>29</v>
      </c>
      <c r="E49" s="358">
        <v>8</v>
      </c>
      <c r="F49" s="358">
        <v>4</v>
      </c>
      <c r="G49" s="358">
        <v>4</v>
      </c>
      <c r="H49" s="358">
        <v>2</v>
      </c>
      <c r="I49" s="358">
        <v>3</v>
      </c>
      <c r="J49" s="358">
        <v>1</v>
      </c>
      <c r="K49" s="358">
        <v>22</v>
      </c>
      <c r="L49" s="358">
        <v>14</v>
      </c>
      <c r="M49" s="358">
        <v>53</v>
      </c>
      <c r="N49" s="358">
        <v>0</v>
      </c>
      <c r="O49" s="358">
        <v>2</v>
      </c>
      <c r="P49" s="359">
        <v>280</v>
      </c>
      <c r="Q49" s="81"/>
    </row>
    <row r="50" spans="1:17">
      <c r="A50" s="288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6"/>
      <c r="Q50" s="81"/>
    </row>
    <row r="51" spans="1:17">
      <c r="A51" s="292" t="s">
        <v>117</v>
      </c>
      <c r="B51" s="358">
        <v>9</v>
      </c>
      <c r="C51" s="358">
        <v>0</v>
      </c>
      <c r="D51" s="358">
        <v>2</v>
      </c>
      <c r="E51" s="358">
        <v>0</v>
      </c>
      <c r="F51" s="358">
        <v>1</v>
      </c>
      <c r="G51" s="358">
        <v>1</v>
      </c>
      <c r="H51" s="358">
        <v>0</v>
      </c>
      <c r="I51" s="358">
        <v>0</v>
      </c>
      <c r="J51" s="358">
        <v>0</v>
      </c>
      <c r="K51" s="358">
        <v>1</v>
      </c>
      <c r="L51" s="358">
        <v>0</v>
      </c>
      <c r="M51" s="358">
        <v>8</v>
      </c>
      <c r="N51" s="358">
        <v>0</v>
      </c>
      <c r="O51" s="358">
        <v>0</v>
      </c>
      <c r="P51" s="359">
        <v>22</v>
      </c>
      <c r="Q51" s="81"/>
    </row>
    <row r="52" spans="1:17">
      <c r="A52" s="288"/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5"/>
      <c r="O52" s="355"/>
      <c r="P52" s="356"/>
      <c r="Q52" s="81"/>
    </row>
    <row r="53" spans="1:17">
      <c r="A53" s="288" t="s">
        <v>118</v>
      </c>
      <c r="B53" s="355">
        <v>7</v>
      </c>
      <c r="C53" s="355">
        <v>1</v>
      </c>
      <c r="D53" s="355">
        <v>29</v>
      </c>
      <c r="E53" s="355">
        <v>12</v>
      </c>
      <c r="F53" s="355">
        <v>22</v>
      </c>
      <c r="G53" s="355">
        <v>12</v>
      </c>
      <c r="H53" s="355">
        <v>1</v>
      </c>
      <c r="I53" s="355">
        <v>0</v>
      </c>
      <c r="J53" s="355">
        <v>0</v>
      </c>
      <c r="K53" s="355">
        <v>2</v>
      </c>
      <c r="L53" s="355">
        <v>4</v>
      </c>
      <c r="M53" s="355">
        <v>3</v>
      </c>
      <c r="N53" s="355">
        <v>0</v>
      </c>
      <c r="O53" s="355">
        <v>0</v>
      </c>
      <c r="P53" s="356">
        <v>93</v>
      </c>
      <c r="Q53" s="81"/>
    </row>
    <row r="54" spans="1:17">
      <c r="A54" s="288" t="s">
        <v>119</v>
      </c>
      <c r="B54" s="355">
        <v>61</v>
      </c>
      <c r="C54" s="355">
        <v>1</v>
      </c>
      <c r="D54" s="355">
        <v>38</v>
      </c>
      <c r="E54" s="355">
        <v>7</v>
      </c>
      <c r="F54" s="355">
        <v>3</v>
      </c>
      <c r="G54" s="355">
        <v>2</v>
      </c>
      <c r="H54" s="355">
        <v>0</v>
      </c>
      <c r="I54" s="355">
        <v>0</v>
      </c>
      <c r="J54" s="355">
        <v>0</v>
      </c>
      <c r="K54" s="355">
        <v>0</v>
      </c>
      <c r="L54" s="355">
        <v>0</v>
      </c>
      <c r="M54" s="355">
        <v>6</v>
      </c>
      <c r="N54" s="355">
        <v>0</v>
      </c>
      <c r="O54" s="355">
        <v>0</v>
      </c>
      <c r="P54" s="356">
        <v>118</v>
      </c>
      <c r="Q54" s="81"/>
    </row>
    <row r="55" spans="1:17">
      <c r="A55" s="288" t="s">
        <v>120</v>
      </c>
      <c r="B55" s="355">
        <v>0</v>
      </c>
      <c r="C55" s="355">
        <v>0</v>
      </c>
      <c r="D55" s="355">
        <v>0</v>
      </c>
      <c r="E55" s="355">
        <v>3</v>
      </c>
      <c r="F55" s="355">
        <v>0</v>
      </c>
      <c r="G55" s="355">
        <v>0</v>
      </c>
      <c r="H55" s="355">
        <v>0</v>
      </c>
      <c r="I55" s="355">
        <v>1</v>
      </c>
      <c r="J55" s="355">
        <v>0</v>
      </c>
      <c r="K55" s="355">
        <v>2</v>
      </c>
      <c r="L55" s="355">
        <v>0</v>
      </c>
      <c r="M55" s="355">
        <v>0</v>
      </c>
      <c r="N55" s="355">
        <v>0</v>
      </c>
      <c r="O55" s="355">
        <v>0</v>
      </c>
      <c r="P55" s="356">
        <v>6</v>
      </c>
      <c r="Q55" s="81"/>
    </row>
    <row r="56" spans="1:17">
      <c r="A56" s="288" t="s">
        <v>121</v>
      </c>
      <c r="B56" s="355">
        <v>0</v>
      </c>
      <c r="C56" s="355">
        <v>0</v>
      </c>
      <c r="D56" s="355">
        <v>2</v>
      </c>
      <c r="E56" s="355">
        <v>0</v>
      </c>
      <c r="F56" s="355">
        <v>1</v>
      </c>
      <c r="G56" s="355">
        <v>0</v>
      </c>
      <c r="H56" s="355">
        <v>1</v>
      </c>
      <c r="I56" s="355">
        <v>0</v>
      </c>
      <c r="J56" s="355">
        <v>0</v>
      </c>
      <c r="K56" s="355">
        <v>0</v>
      </c>
      <c r="L56" s="355">
        <v>0</v>
      </c>
      <c r="M56" s="355">
        <v>8</v>
      </c>
      <c r="N56" s="355">
        <v>0</v>
      </c>
      <c r="O56" s="355">
        <v>0</v>
      </c>
      <c r="P56" s="356">
        <v>12</v>
      </c>
      <c r="Q56" s="81"/>
    </row>
    <row r="57" spans="1:17">
      <c r="A57" s="288" t="s">
        <v>122</v>
      </c>
      <c r="B57" s="355">
        <v>118</v>
      </c>
      <c r="C57" s="355">
        <v>0</v>
      </c>
      <c r="D57" s="355">
        <v>61</v>
      </c>
      <c r="E57" s="355">
        <v>9</v>
      </c>
      <c r="F57" s="355">
        <v>6</v>
      </c>
      <c r="G57" s="355">
        <v>3</v>
      </c>
      <c r="H57" s="355">
        <v>0</v>
      </c>
      <c r="I57" s="355">
        <v>1</v>
      </c>
      <c r="J57" s="355">
        <v>1</v>
      </c>
      <c r="K57" s="355">
        <v>6</v>
      </c>
      <c r="L57" s="355">
        <v>3</v>
      </c>
      <c r="M57" s="355">
        <v>3</v>
      </c>
      <c r="N57" s="355">
        <v>0</v>
      </c>
      <c r="O57" s="355">
        <v>0</v>
      </c>
      <c r="P57" s="356">
        <v>211</v>
      </c>
      <c r="Q57" s="81"/>
    </row>
    <row r="58" spans="1:17">
      <c r="A58" s="292" t="s">
        <v>123</v>
      </c>
      <c r="B58" s="358">
        <v>186</v>
      </c>
      <c r="C58" s="358">
        <v>2</v>
      </c>
      <c r="D58" s="358">
        <v>130</v>
      </c>
      <c r="E58" s="358">
        <v>31</v>
      </c>
      <c r="F58" s="358">
        <v>32</v>
      </c>
      <c r="G58" s="358">
        <v>17</v>
      </c>
      <c r="H58" s="358">
        <v>2</v>
      </c>
      <c r="I58" s="358">
        <v>2</v>
      </c>
      <c r="J58" s="358">
        <v>1</v>
      </c>
      <c r="K58" s="358">
        <v>10</v>
      </c>
      <c r="L58" s="358">
        <v>7</v>
      </c>
      <c r="M58" s="358">
        <v>20</v>
      </c>
      <c r="N58" s="358">
        <v>0</v>
      </c>
      <c r="O58" s="358">
        <v>0</v>
      </c>
      <c r="P58" s="359">
        <v>440</v>
      </c>
      <c r="Q58" s="81"/>
    </row>
    <row r="59" spans="1:17">
      <c r="A59" s="288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356"/>
      <c r="Q59" s="81"/>
    </row>
    <row r="60" spans="1:17">
      <c r="A60" s="288" t="s">
        <v>124</v>
      </c>
      <c r="B60" s="355">
        <v>0</v>
      </c>
      <c r="C60" s="355">
        <v>0</v>
      </c>
      <c r="D60" s="355">
        <v>3</v>
      </c>
      <c r="E60" s="355">
        <v>0</v>
      </c>
      <c r="F60" s="355">
        <v>2</v>
      </c>
      <c r="G60" s="355">
        <v>0</v>
      </c>
      <c r="H60" s="355">
        <v>0</v>
      </c>
      <c r="I60" s="355">
        <v>0</v>
      </c>
      <c r="J60" s="355">
        <v>0</v>
      </c>
      <c r="K60" s="355">
        <v>2</v>
      </c>
      <c r="L60" s="355">
        <v>0</v>
      </c>
      <c r="M60" s="355">
        <v>2</v>
      </c>
      <c r="N60" s="355">
        <v>0</v>
      </c>
      <c r="O60" s="355">
        <v>1</v>
      </c>
      <c r="P60" s="356">
        <v>10</v>
      </c>
      <c r="Q60" s="81"/>
    </row>
    <row r="61" spans="1:17">
      <c r="A61" s="288" t="s">
        <v>125</v>
      </c>
      <c r="B61" s="355">
        <v>11</v>
      </c>
      <c r="C61" s="355">
        <v>0</v>
      </c>
      <c r="D61" s="355">
        <v>2</v>
      </c>
      <c r="E61" s="355">
        <v>0</v>
      </c>
      <c r="F61" s="355">
        <v>0</v>
      </c>
      <c r="G61" s="355">
        <v>0</v>
      </c>
      <c r="H61" s="355">
        <v>0</v>
      </c>
      <c r="I61" s="355">
        <v>0</v>
      </c>
      <c r="J61" s="355">
        <v>0</v>
      </c>
      <c r="K61" s="355">
        <v>0</v>
      </c>
      <c r="L61" s="355">
        <v>0</v>
      </c>
      <c r="M61" s="355">
        <v>2</v>
      </c>
      <c r="N61" s="355">
        <v>0</v>
      </c>
      <c r="O61" s="355">
        <v>0</v>
      </c>
      <c r="P61" s="356">
        <v>15</v>
      </c>
      <c r="Q61" s="81"/>
    </row>
    <row r="62" spans="1:17">
      <c r="A62" s="288" t="s">
        <v>126</v>
      </c>
      <c r="B62" s="355">
        <v>0</v>
      </c>
      <c r="C62" s="355">
        <v>0</v>
      </c>
      <c r="D62" s="355">
        <v>1</v>
      </c>
      <c r="E62" s="355">
        <v>0</v>
      </c>
      <c r="F62" s="355">
        <v>3</v>
      </c>
      <c r="G62" s="355">
        <v>0</v>
      </c>
      <c r="H62" s="355">
        <v>0</v>
      </c>
      <c r="I62" s="355">
        <v>0</v>
      </c>
      <c r="J62" s="355">
        <v>0</v>
      </c>
      <c r="K62" s="355">
        <v>5</v>
      </c>
      <c r="L62" s="355">
        <v>0</v>
      </c>
      <c r="M62" s="355">
        <v>4</v>
      </c>
      <c r="N62" s="355">
        <v>0</v>
      </c>
      <c r="O62" s="355">
        <v>0</v>
      </c>
      <c r="P62" s="356">
        <v>13</v>
      </c>
      <c r="Q62" s="81"/>
    </row>
    <row r="63" spans="1:17">
      <c r="A63" s="292" t="s">
        <v>127</v>
      </c>
      <c r="B63" s="358">
        <v>11</v>
      </c>
      <c r="C63" s="358">
        <v>0</v>
      </c>
      <c r="D63" s="358">
        <v>6</v>
      </c>
      <c r="E63" s="358">
        <v>0</v>
      </c>
      <c r="F63" s="358">
        <v>5</v>
      </c>
      <c r="G63" s="358">
        <v>0</v>
      </c>
      <c r="H63" s="358">
        <v>0</v>
      </c>
      <c r="I63" s="358">
        <v>0</v>
      </c>
      <c r="J63" s="358">
        <v>0</v>
      </c>
      <c r="K63" s="358">
        <v>7</v>
      </c>
      <c r="L63" s="358">
        <v>0</v>
      </c>
      <c r="M63" s="358">
        <v>8</v>
      </c>
      <c r="N63" s="358">
        <v>0</v>
      </c>
      <c r="O63" s="358">
        <v>1</v>
      </c>
      <c r="P63" s="359">
        <v>38</v>
      </c>
      <c r="Q63" s="81"/>
    </row>
    <row r="64" spans="1:17">
      <c r="A64" s="288"/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5"/>
      <c r="N64" s="355"/>
      <c r="O64" s="355"/>
      <c r="P64" s="356"/>
      <c r="Q64" s="81"/>
    </row>
    <row r="65" spans="1:17">
      <c r="A65" s="292" t="s">
        <v>128</v>
      </c>
      <c r="B65" s="358">
        <v>0</v>
      </c>
      <c r="C65" s="358">
        <v>0</v>
      </c>
      <c r="D65" s="358">
        <v>1</v>
      </c>
      <c r="E65" s="358">
        <v>0</v>
      </c>
      <c r="F65" s="358">
        <v>0</v>
      </c>
      <c r="G65" s="358">
        <v>2</v>
      </c>
      <c r="H65" s="358">
        <v>1</v>
      </c>
      <c r="I65" s="358">
        <v>0</v>
      </c>
      <c r="J65" s="358">
        <v>0</v>
      </c>
      <c r="K65" s="358">
        <v>1</v>
      </c>
      <c r="L65" s="358">
        <v>0</v>
      </c>
      <c r="M65" s="358">
        <v>5</v>
      </c>
      <c r="N65" s="358">
        <v>0</v>
      </c>
      <c r="O65" s="358">
        <v>0</v>
      </c>
      <c r="P65" s="359">
        <v>10</v>
      </c>
      <c r="Q65" s="81"/>
    </row>
    <row r="66" spans="1:17">
      <c r="A66" s="288"/>
      <c r="B66" s="355"/>
      <c r="C66" s="355"/>
      <c r="D66" s="355"/>
      <c r="E66" s="355"/>
      <c r="F66" s="355"/>
      <c r="G66" s="355"/>
      <c r="H66" s="355"/>
      <c r="I66" s="355"/>
      <c r="J66" s="355"/>
      <c r="K66" s="355"/>
      <c r="L66" s="355"/>
      <c r="M66" s="355"/>
      <c r="N66" s="355"/>
      <c r="O66" s="355"/>
      <c r="P66" s="356"/>
      <c r="Q66" s="81"/>
    </row>
    <row r="67" spans="1:17">
      <c r="A67" s="288" t="s">
        <v>129</v>
      </c>
      <c r="B67" s="355">
        <v>250</v>
      </c>
      <c r="C67" s="355">
        <v>2</v>
      </c>
      <c r="D67" s="355">
        <v>138</v>
      </c>
      <c r="E67" s="355">
        <v>1</v>
      </c>
      <c r="F67" s="355">
        <v>19</v>
      </c>
      <c r="G67" s="355">
        <v>5</v>
      </c>
      <c r="H67" s="355">
        <v>7</v>
      </c>
      <c r="I67" s="355">
        <v>0</v>
      </c>
      <c r="J67" s="355">
        <v>0</v>
      </c>
      <c r="K67" s="355">
        <v>0</v>
      </c>
      <c r="L67" s="355">
        <v>14</v>
      </c>
      <c r="M67" s="355">
        <v>1</v>
      </c>
      <c r="N67" s="355">
        <v>0</v>
      </c>
      <c r="O67" s="355">
        <v>0</v>
      </c>
      <c r="P67" s="356">
        <v>437</v>
      </c>
      <c r="Q67" s="81"/>
    </row>
    <row r="68" spans="1:17">
      <c r="A68" s="288" t="s">
        <v>130</v>
      </c>
      <c r="B68" s="355">
        <v>164</v>
      </c>
      <c r="C68" s="355">
        <v>1</v>
      </c>
      <c r="D68" s="355">
        <v>36</v>
      </c>
      <c r="E68" s="355">
        <v>0</v>
      </c>
      <c r="F68" s="355">
        <v>2</v>
      </c>
      <c r="G68" s="355">
        <v>7</v>
      </c>
      <c r="H68" s="355">
        <v>2</v>
      </c>
      <c r="I68" s="355">
        <v>0</v>
      </c>
      <c r="J68" s="355">
        <v>0</v>
      </c>
      <c r="K68" s="355">
        <v>4</v>
      </c>
      <c r="L68" s="355">
        <v>8</v>
      </c>
      <c r="M68" s="355">
        <v>7</v>
      </c>
      <c r="N68" s="355">
        <v>0</v>
      </c>
      <c r="O68" s="355">
        <v>0</v>
      </c>
      <c r="P68" s="356">
        <v>231</v>
      </c>
      <c r="Q68" s="81"/>
    </row>
    <row r="69" spans="1:17">
      <c r="A69" s="292" t="s">
        <v>131</v>
      </c>
      <c r="B69" s="358">
        <v>414</v>
      </c>
      <c r="C69" s="358">
        <v>3</v>
      </c>
      <c r="D69" s="358">
        <v>174</v>
      </c>
      <c r="E69" s="358">
        <v>1</v>
      </c>
      <c r="F69" s="358">
        <v>21</v>
      </c>
      <c r="G69" s="358">
        <v>12</v>
      </c>
      <c r="H69" s="358">
        <v>9</v>
      </c>
      <c r="I69" s="358">
        <v>0</v>
      </c>
      <c r="J69" s="358">
        <v>0</v>
      </c>
      <c r="K69" s="358">
        <v>4</v>
      </c>
      <c r="L69" s="358">
        <v>22</v>
      </c>
      <c r="M69" s="358">
        <v>8</v>
      </c>
      <c r="N69" s="358">
        <v>0</v>
      </c>
      <c r="O69" s="358">
        <v>0</v>
      </c>
      <c r="P69" s="359">
        <v>668</v>
      </c>
      <c r="Q69" s="81"/>
    </row>
    <row r="70" spans="1:17">
      <c r="A70" s="288"/>
      <c r="B70" s="355"/>
      <c r="C70" s="355"/>
      <c r="D70" s="355"/>
      <c r="E70" s="355"/>
      <c r="F70" s="355"/>
      <c r="G70" s="355"/>
      <c r="H70" s="355"/>
      <c r="I70" s="355"/>
      <c r="J70" s="355"/>
      <c r="K70" s="355"/>
      <c r="L70" s="355"/>
      <c r="M70" s="355"/>
      <c r="N70" s="355"/>
      <c r="O70" s="355"/>
      <c r="P70" s="356"/>
      <c r="Q70" s="81"/>
    </row>
    <row r="71" spans="1:17">
      <c r="A71" s="288" t="s">
        <v>132</v>
      </c>
      <c r="B71" s="355">
        <v>1</v>
      </c>
      <c r="C71" s="355">
        <v>0</v>
      </c>
      <c r="D71" s="355">
        <v>26</v>
      </c>
      <c r="E71" s="355">
        <v>0</v>
      </c>
      <c r="F71" s="355">
        <v>18</v>
      </c>
      <c r="G71" s="355">
        <v>7</v>
      </c>
      <c r="H71" s="355">
        <v>0</v>
      </c>
      <c r="I71" s="355">
        <v>0</v>
      </c>
      <c r="J71" s="355">
        <v>0</v>
      </c>
      <c r="K71" s="355">
        <v>3</v>
      </c>
      <c r="L71" s="355">
        <v>0</v>
      </c>
      <c r="M71" s="355">
        <v>9</v>
      </c>
      <c r="N71" s="355">
        <v>0</v>
      </c>
      <c r="O71" s="355">
        <v>0</v>
      </c>
      <c r="P71" s="356">
        <v>64</v>
      </c>
      <c r="Q71" s="81"/>
    </row>
    <row r="72" spans="1:17">
      <c r="A72" s="288" t="s">
        <v>133</v>
      </c>
      <c r="B72" s="355">
        <v>937</v>
      </c>
      <c r="C72" s="355">
        <v>0</v>
      </c>
      <c r="D72" s="355">
        <v>83</v>
      </c>
      <c r="E72" s="355">
        <v>9</v>
      </c>
      <c r="F72" s="355">
        <v>13</v>
      </c>
      <c r="G72" s="355">
        <v>26</v>
      </c>
      <c r="H72" s="355">
        <v>10</v>
      </c>
      <c r="I72" s="355">
        <v>0</v>
      </c>
      <c r="J72" s="355">
        <v>0</v>
      </c>
      <c r="K72" s="355">
        <v>0</v>
      </c>
      <c r="L72" s="355">
        <v>3</v>
      </c>
      <c r="M72" s="355">
        <v>13</v>
      </c>
      <c r="N72" s="355">
        <v>0</v>
      </c>
      <c r="O72" s="355">
        <v>0</v>
      </c>
      <c r="P72" s="356">
        <v>1094</v>
      </c>
      <c r="Q72" s="81"/>
    </row>
    <row r="73" spans="1:17">
      <c r="A73" s="288" t="s">
        <v>134</v>
      </c>
      <c r="B73" s="355">
        <v>769</v>
      </c>
      <c r="C73" s="355">
        <v>0</v>
      </c>
      <c r="D73" s="355">
        <v>679</v>
      </c>
      <c r="E73" s="355">
        <v>4</v>
      </c>
      <c r="F73" s="355">
        <v>28</v>
      </c>
      <c r="G73" s="355">
        <v>9</v>
      </c>
      <c r="H73" s="355">
        <v>30</v>
      </c>
      <c r="I73" s="355">
        <v>0</v>
      </c>
      <c r="J73" s="355">
        <v>0</v>
      </c>
      <c r="K73" s="355">
        <v>3</v>
      </c>
      <c r="L73" s="355">
        <v>7</v>
      </c>
      <c r="M73" s="355">
        <v>4</v>
      </c>
      <c r="N73" s="355">
        <v>0</v>
      </c>
      <c r="O73" s="355">
        <v>0</v>
      </c>
      <c r="P73" s="356">
        <v>1533</v>
      </c>
      <c r="Q73" s="81"/>
    </row>
    <row r="74" spans="1:17">
      <c r="A74" s="288" t="s">
        <v>135</v>
      </c>
      <c r="B74" s="355">
        <v>27</v>
      </c>
      <c r="C74" s="355">
        <v>0</v>
      </c>
      <c r="D74" s="355">
        <v>206</v>
      </c>
      <c r="E74" s="355">
        <v>1</v>
      </c>
      <c r="F74" s="355">
        <v>100</v>
      </c>
      <c r="G74" s="355">
        <v>17</v>
      </c>
      <c r="H74" s="355">
        <v>1</v>
      </c>
      <c r="I74" s="355">
        <v>0</v>
      </c>
      <c r="J74" s="355">
        <v>0</v>
      </c>
      <c r="K74" s="355">
        <v>4</v>
      </c>
      <c r="L74" s="355">
        <v>3</v>
      </c>
      <c r="M74" s="355">
        <v>7</v>
      </c>
      <c r="N74" s="355">
        <v>0</v>
      </c>
      <c r="O74" s="355">
        <v>0</v>
      </c>
      <c r="P74" s="356">
        <v>366</v>
      </c>
      <c r="Q74" s="81"/>
    </row>
    <row r="75" spans="1:17">
      <c r="A75" s="288" t="s">
        <v>136</v>
      </c>
      <c r="B75" s="355">
        <v>886</v>
      </c>
      <c r="C75" s="355">
        <v>0</v>
      </c>
      <c r="D75" s="355">
        <v>365</v>
      </c>
      <c r="E75" s="355">
        <v>12</v>
      </c>
      <c r="F75" s="355">
        <v>38</v>
      </c>
      <c r="G75" s="355">
        <v>24</v>
      </c>
      <c r="H75" s="355">
        <v>36</v>
      </c>
      <c r="I75" s="355">
        <v>0</v>
      </c>
      <c r="J75" s="355">
        <v>0</v>
      </c>
      <c r="K75" s="355">
        <v>1</v>
      </c>
      <c r="L75" s="355">
        <v>131</v>
      </c>
      <c r="M75" s="355">
        <v>29</v>
      </c>
      <c r="N75" s="355">
        <v>0</v>
      </c>
      <c r="O75" s="355">
        <v>0</v>
      </c>
      <c r="P75" s="356">
        <v>1522</v>
      </c>
      <c r="Q75" s="81"/>
    </row>
    <row r="76" spans="1:17">
      <c r="A76" s="288" t="s">
        <v>137</v>
      </c>
      <c r="B76" s="355">
        <v>119</v>
      </c>
      <c r="C76" s="355">
        <v>0</v>
      </c>
      <c r="D76" s="355">
        <v>397</v>
      </c>
      <c r="E76" s="355">
        <v>17</v>
      </c>
      <c r="F76" s="355">
        <v>213</v>
      </c>
      <c r="G76" s="355">
        <v>20</v>
      </c>
      <c r="H76" s="355">
        <v>2</v>
      </c>
      <c r="I76" s="355">
        <v>0</v>
      </c>
      <c r="J76" s="355">
        <v>0</v>
      </c>
      <c r="K76" s="355">
        <v>0</v>
      </c>
      <c r="L76" s="355">
        <v>10</v>
      </c>
      <c r="M76" s="355">
        <v>6</v>
      </c>
      <c r="N76" s="355">
        <v>0</v>
      </c>
      <c r="O76" s="355">
        <v>0</v>
      </c>
      <c r="P76" s="356">
        <v>784</v>
      </c>
      <c r="Q76" s="81"/>
    </row>
    <row r="77" spans="1:17">
      <c r="A77" s="288" t="s">
        <v>138</v>
      </c>
      <c r="B77" s="355">
        <v>72</v>
      </c>
      <c r="C77" s="355">
        <v>0</v>
      </c>
      <c r="D77" s="355">
        <v>70</v>
      </c>
      <c r="E77" s="355">
        <v>3</v>
      </c>
      <c r="F77" s="355">
        <v>7</v>
      </c>
      <c r="G77" s="355">
        <v>14</v>
      </c>
      <c r="H77" s="355">
        <v>4</v>
      </c>
      <c r="I77" s="355">
        <v>0</v>
      </c>
      <c r="J77" s="355">
        <v>2</v>
      </c>
      <c r="K77" s="355">
        <v>3</v>
      </c>
      <c r="L77" s="355">
        <v>3</v>
      </c>
      <c r="M77" s="355">
        <v>12</v>
      </c>
      <c r="N77" s="355">
        <v>0</v>
      </c>
      <c r="O77" s="355">
        <v>0</v>
      </c>
      <c r="P77" s="356">
        <v>190</v>
      </c>
      <c r="Q77" s="81"/>
    </row>
    <row r="78" spans="1:17">
      <c r="A78" s="288" t="s">
        <v>139</v>
      </c>
      <c r="B78" s="355">
        <v>324</v>
      </c>
      <c r="C78" s="355">
        <v>0</v>
      </c>
      <c r="D78" s="355">
        <v>288</v>
      </c>
      <c r="E78" s="355">
        <v>3</v>
      </c>
      <c r="F78" s="355">
        <v>9</v>
      </c>
      <c r="G78" s="355">
        <v>12</v>
      </c>
      <c r="H78" s="355">
        <v>9</v>
      </c>
      <c r="I78" s="355">
        <v>0</v>
      </c>
      <c r="J78" s="355">
        <v>2</v>
      </c>
      <c r="K78" s="355">
        <v>3</v>
      </c>
      <c r="L78" s="355">
        <v>21</v>
      </c>
      <c r="M78" s="355">
        <v>14</v>
      </c>
      <c r="N78" s="355">
        <v>0</v>
      </c>
      <c r="O78" s="355">
        <v>0</v>
      </c>
      <c r="P78" s="356">
        <v>685</v>
      </c>
      <c r="Q78" s="81"/>
    </row>
    <row r="79" spans="1:17">
      <c r="A79" s="292" t="s">
        <v>199</v>
      </c>
      <c r="B79" s="358">
        <v>3135</v>
      </c>
      <c r="C79" s="358">
        <v>0</v>
      </c>
      <c r="D79" s="358">
        <v>2114</v>
      </c>
      <c r="E79" s="358">
        <v>49</v>
      </c>
      <c r="F79" s="358">
        <v>426</v>
      </c>
      <c r="G79" s="358">
        <v>129</v>
      </c>
      <c r="H79" s="358">
        <v>92</v>
      </c>
      <c r="I79" s="358">
        <v>0</v>
      </c>
      <c r="J79" s="358">
        <v>4</v>
      </c>
      <c r="K79" s="358">
        <v>17</v>
      </c>
      <c r="L79" s="358">
        <v>178</v>
      </c>
      <c r="M79" s="358">
        <v>94</v>
      </c>
      <c r="N79" s="358">
        <v>0</v>
      </c>
      <c r="O79" s="358">
        <v>0</v>
      </c>
      <c r="P79" s="359">
        <v>6238</v>
      </c>
      <c r="Q79" s="81"/>
    </row>
    <row r="80" spans="1:17">
      <c r="A80" s="288"/>
      <c r="B80" s="355"/>
      <c r="C80" s="355"/>
      <c r="D80" s="355"/>
      <c r="E80" s="355"/>
      <c r="F80" s="355"/>
      <c r="G80" s="355"/>
      <c r="H80" s="355"/>
      <c r="I80" s="355"/>
      <c r="J80" s="355"/>
      <c r="K80" s="355"/>
      <c r="L80" s="355"/>
      <c r="M80" s="355"/>
      <c r="N80" s="355"/>
      <c r="O80" s="355"/>
      <c r="P80" s="356"/>
      <c r="Q80" s="81"/>
    </row>
    <row r="81" spans="1:17">
      <c r="A81" s="291" t="s">
        <v>169</v>
      </c>
      <c r="B81" s="355">
        <v>1</v>
      </c>
      <c r="C81" s="355">
        <v>0</v>
      </c>
      <c r="D81" s="355">
        <v>0</v>
      </c>
      <c r="E81" s="355">
        <v>2</v>
      </c>
      <c r="F81" s="355">
        <v>0</v>
      </c>
      <c r="G81" s="355">
        <v>3</v>
      </c>
      <c r="H81" s="355">
        <v>2</v>
      </c>
      <c r="I81" s="355">
        <v>4</v>
      </c>
      <c r="J81" s="355">
        <v>0</v>
      </c>
      <c r="K81" s="355">
        <v>19</v>
      </c>
      <c r="L81" s="355">
        <v>0</v>
      </c>
      <c r="M81" s="355">
        <v>7</v>
      </c>
      <c r="N81" s="355">
        <v>0</v>
      </c>
      <c r="O81" s="355">
        <v>0</v>
      </c>
      <c r="P81" s="356">
        <v>38</v>
      </c>
      <c r="Q81" s="81"/>
    </row>
    <row r="82" spans="1:17">
      <c r="A82" s="288" t="s">
        <v>140</v>
      </c>
      <c r="B82" s="355">
        <v>5</v>
      </c>
      <c r="C82" s="355">
        <v>0</v>
      </c>
      <c r="D82" s="355">
        <v>0</v>
      </c>
      <c r="E82" s="355">
        <v>5</v>
      </c>
      <c r="F82" s="355">
        <v>0</v>
      </c>
      <c r="G82" s="355">
        <v>3</v>
      </c>
      <c r="H82" s="355">
        <v>1</v>
      </c>
      <c r="I82" s="355">
        <v>2</v>
      </c>
      <c r="J82" s="355">
        <v>1</v>
      </c>
      <c r="K82" s="355">
        <v>32</v>
      </c>
      <c r="L82" s="355">
        <v>0</v>
      </c>
      <c r="M82" s="355">
        <v>24</v>
      </c>
      <c r="N82" s="355">
        <v>0</v>
      </c>
      <c r="O82" s="355">
        <v>0</v>
      </c>
      <c r="P82" s="356">
        <v>73</v>
      </c>
      <c r="Q82" s="81"/>
    </row>
    <row r="83" spans="1:17">
      <c r="A83" s="292" t="s">
        <v>141</v>
      </c>
      <c r="B83" s="358">
        <v>6</v>
      </c>
      <c r="C83" s="358">
        <v>0</v>
      </c>
      <c r="D83" s="358">
        <v>0</v>
      </c>
      <c r="E83" s="358">
        <v>7</v>
      </c>
      <c r="F83" s="358">
        <v>0</v>
      </c>
      <c r="G83" s="358">
        <v>6</v>
      </c>
      <c r="H83" s="358">
        <v>3</v>
      </c>
      <c r="I83" s="358">
        <v>6</v>
      </c>
      <c r="J83" s="358">
        <v>1</v>
      </c>
      <c r="K83" s="358">
        <v>51</v>
      </c>
      <c r="L83" s="358">
        <v>0</v>
      </c>
      <c r="M83" s="358">
        <v>31</v>
      </c>
      <c r="N83" s="358">
        <v>0</v>
      </c>
      <c r="O83" s="358">
        <v>0</v>
      </c>
      <c r="P83" s="359">
        <v>111</v>
      </c>
      <c r="Q83" s="81"/>
    </row>
    <row r="84" spans="1:17" ht="13.5" thickBot="1">
      <c r="A84" s="350"/>
      <c r="B84" s="369"/>
      <c r="C84" s="369"/>
      <c r="D84" s="369"/>
      <c r="E84" s="369"/>
      <c r="F84" s="369"/>
      <c r="G84" s="369"/>
      <c r="H84" s="369"/>
      <c r="I84" s="369"/>
      <c r="J84" s="369"/>
      <c r="K84" s="369"/>
      <c r="L84" s="369"/>
      <c r="M84" s="369"/>
      <c r="N84" s="369"/>
      <c r="O84" s="369"/>
      <c r="P84" s="370"/>
      <c r="Q84" s="81"/>
    </row>
    <row r="85" spans="1:17" ht="13.5" thickBot="1">
      <c r="A85" s="343" t="s">
        <v>170</v>
      </c>
      <c r="B85" s="371">
        <v>5710</v>
      </c>
      <c r="C85" s="371">
        <v>220</v>
      </c>
      <c r="D85" s="371">
        <v>2867</v>
      </c>
      <c r="E85" s="371">
        <v>132</v>
      </c>
      <c r="F85" s="371">
        <v>621</v>
      </c>
      <c r="G85" s="371">
        <v>210</v>
      </c>
      <c r="H85" s="371">
        <v>170</v>
      </c>
      <c r="I85" s="371">
        <v>85</v>
      </c>
      <c r="J85" s="371">
        <v>17</v>
      </c>
      <c r="K85" s="371">
        <v>280</v>
      </c>
      <c r="L85" s="371">
        <v>439</v>
      </c>
      <c r="M85" s="371">
        <v>336</v>
      </c>
      <c r="N85" s="371">
        <v>14</v>
      </c>
      <c r="O85" s="371">
        <v>5</v>
      </c>
      <c r="P85" s="371">
        <v>11106</v>
      </c>
      <c r="Q85" s="81"/>
    </row>
    <row r="86" spans="1:17">
      <c r="A86" s="583"/>
      <c r="B86" s="583"/>
      <c r="C86" s="583"/>
      <c r="D86" s="583"/>
      <c r="E86" s="583"/>
      <c r="F86" s="583"/>
    </row>
    <row r="87" spans="1:17" ht="21" customHeight="1">
      <c r="A87" s="454" t="s">
        <v>416</v>
      </c>
      <c r="B87" s="454"/>
      <c r="C87" s="454"/>
      <c r="D87" s="454"/>
      <c r="E87" s="454"/>
    </row>
  </sheetData>
  <mergeCells count="16">
    <mergeCell ref="A86:F86"/>
    <mergeCell ref="A87:E87"/>
    <mergeCell ref="A1:P1"/>
    <mergeCell ref="A3:P3"/>
    <mergeCell ref="A5:A6"/>
    <mergeCell ref="B5:C6"/>
    <mergeCell ref="D5:E6"/>
    <mergeCell ref="F5:G6"/>
    <mergeCell ref="H5:H7"/>
    <mergeCell ref="I5:K5"/>
    <mergeCell ref="L5:L7"/>
    <mergeCell ref="M5:M7"/>
    <mergeCell ref="N5:N7"/>
    <mergeCell ref="O5:O7"/>
    <mergeCell ref="P5:P7"/>
    <mergeCell ref="I6:J6"/>
  </mergeCells>
  <printOptions horizontalCentered="1"/>
  <pageMargins left="0.59055118110236227" right="0.26" top="0.19685039370078741" bottom="0.19685039370078741" header="0" footer="0"/>
  <pageSetup paperSize="9" scale="4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5">
    <pageSetUpPr fitToPage="1"/>
  </sheetPr>
  <dimension ref="A1:T87"/>
  <sheetViews>
    <sheetView view="pageBreakPreview" topLeftCell="A48" zoomScale="115" zoomScaleNormal="70" zoomScaleSheetLayoutView="115" workbookViewId="0">
      <selection activeCell="B85" sqref="B85:O85"/>
    </sheetView>
  </sheetViews>
  <sheetFormatPr baseColWidth="10" defaultColWidth="11.42578125" defaultRowHeight="12.75"/>
  <cols>
    <col min="1" max="1" width="29.85546875" style="47" customWidth="1"/>
    <col min="2" max="2" width="13.28515625" style="47" bestFit="1" customWidth="1"/>
    <col min="3" max="3" width="11.5703125" style="47" bestFit="1" customWidth="1"/>
    <col min="4" max="4" width="13.28515625" style="47" bestFit="1" customWidth="1"/>
    <col min="5" max="5" width="11.5703125" style="47" bestFit="1" customWidth="1"/>
    <col min="6" max="8" width="12" style="47" bestFit="1" customWidth="1"/>
    <col min="9" max="9" width="13.28515625" style="47" bestFit="1" customWidth="1"/>
    <col min="10" max="10" width="12" style="47" bestFit="1" customWidth="1"/>
    <col min="11" max="11" width="14.28515625" style="47" bestFit="1" customWidth="1"/>
    <col min="12" max="12" width="10.7109375" style="47" bestFit="1" customWidth="1"/>
    <col min="13" max="13" width="12" style="47" bestFit="1" customWidth="1"/>
    <col min="14" max="14" width="10.28515625" style="47" bestFit="1" customWidth="1"/>
    <col min="15" max="15" width="15.42578125" style="47" bestFit="1" customWidth="1"/>
    <col min="16" max="32" width="11.5703125" style="47" customWidth="1"/>
    <col min="33" max="16384" width="11.42578125" style="47"/>
  </cols>
  <sheetData>
    <row r="1" spans="1:20" ht="18.75">
      <c r="A1" s="459" t="s">
        <v>203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33"/>
      <c r="Q1" s="33"/>
      <c r="R1" s="33"/>
      <c r="S1" s="33"/>
      <c r="T1" s="33"/>
    </row>
    <row r="2" spans="1:20" ht="13.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20" ht="30" customHeight="1">
      <c r="A3" s="570" t="s">
        <v>515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32"/>
      <c r="Q3" s="32"/>
      <c r="R3" s="32"/>
      <c r="S3" s="32"/>
      <c r="T3" s="32"/>
    </row>
    <row r="4" spans="1:20" ht="13.5" thickBo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20" s="50" customFormat="1" ht="34.5" customHeight="1">
      <c r="A5" s="592" t="s">
        <v>173</v>
      </c>
      <c r="B5" s="586" t="s">
        <v>200</v>
      </c>
      <c r="C5" s="586"/>
      <c r="D5" s="586" t="s">
        <v>201</v>
      </c>
      <c r="E5" s="586"/>
      <c r="F5" s="586" t="s">
        <v>73</v>
      </c>
      <c r="G5" s="586"/>
      <c r="H5" s="586" t="s">
        <v>74</v>
      </c>
      <c r="I5" s="586" t="s">
        <v>334</v>
      </c>
      <c r="J5" s="586"/>
      <c r="K5" s="586"/>
      <c r="L5" s="586" t="s">
        <v>292</v>
      </c>
      <c r="M5" s="586" t="s">
        <v>496</v>
      </c>
      <c r="N5" s="586" t="s">
        <v>346</v>
      </c>
      <c r="O5" s="594" t="s">
        <v>488</v>
      </c>
    </row>
    <row r="6" spans="1:20" s="50" customFormat="1" ht="38.25" customHeight="1">
      <c r="A6" s="593"/>
      <c r="B6" s="587"/>
      <c r="C6" s="587"/>
      <c r="D6" s="587"/>
      <c r="E6" s="587"/>
      <c r="F6" s="587"/>
      <c r="G6" s="587"/>
      <c r="H6" s="587"/>
      <c r="I6" s="587" t="s">
        <v>195</v>
      </c>
      <c r="J6" s="587"/>
      <c r="K6" s="347" t="s">
        <v>197</v>
      </c>
      <c r="L6" s="587"/>
      <c r="M6" s="587"/>
      <c r="N6" s="587"/>
      <c r="O6" s="595"/>
    </row>
    <row r="7" spans="1:20" s="50" customFormat="1" ht="49.5" customHeight="1" thickBot="1">
      <c r="A7" s="348" t="s">
        <v>90</v>
      </c>
      <c r="B7" s="349" t="s">
        <v>195</v>
      </c>
      <c r="C7" s="349" t="s">
        <v>196</v>
      </c>
      <c r="D7" s="349" t="s">
        <v>195</v>
      </c>
      <c r="E7" s="349" t="s">
        <v>196</v>
      </c>
      <c r="F7" s="349" t="s">
        <v>195</v>
      </c>
      <c r="G7" s="349" t="s">
        <v>196</v>
      </c>
      <c r="H7" s="588"/>
      <c r="I7" s="349" t="s">
        <v>332</v>
      </c>
      <c r="J7" s="349" t="s">
        <v>333</v>
      </c>
      <c r="K7" s="349" t="s">
        <v>335</v>
      </c>
      <c r="L7" s="588"/>
      <c r="M7" s="588"/>
      <c r="N7" s="588"/>
      <c r="O7" s="596"/>
    </row>
    <row r="8" spans="1:20" ht="17.45" customHeight="1">
      <c r="A8" s="286" t="s">
        <v>171</v>
      </c>
      <c r="B8" s="351">
        <v>1701</v>
      </c>
      <c r="C8" s="351">
        <v>1968</v>
      </c>
      <c r="D8" s="351">
        <v>92</v>
      </c>
      <c r="E8" s="352">
        <v>0</v>
      </c>
      <c r="F8" s="352" t="s">
        <v>516</v>
      </c>
      <c r="G8" s="352">
        <v>0</v>
      </c>
      <c r="H8" s="352" t="s">
        <v>516</v>
      </c>
      <c r="I8" s="352">
        <v>12011</v>
      </c>
      <c r="J8" s="352">
        <v>0</v>
      </c>
      <c r="K8" s="351">
        <v>24512</v>
      </c>
      <c r="L8" s="352">
        <v>0</v>
      </c>
      <c r="M8" s="351">
        <v>0</v>
      </c>
      <c r="N8" s="352" t="s">
        <v>516</v>
      </c>
      <c r="O8" s="353">
        <v>0</v>
      </c>
    </row>
    <row r="9" spans="1:20">
      <c r="A9" s="288" t="s">
        <v>91</v>
      </c>
      <c r="B9" s="354">
        <v>12853</v>
      </c>
      <c r="C9" s="354">
        <v>2460</v>
      </c>
      <c r="D9" s="354">
        <v>2095</v>
      </c>
      <c r="E9" s="355">
        <v>0</v>
      </c>
      <c r="F9" s="355">
        <v>317</v>
      </c>
      <c r="G9" s="355">
        <v>0</v>
      </c>
      <c r="H9" s="355">
        <v>1566</v>
      </c>
      <c r="I9" s="355">
        <v>207547</v>
      </c>
      <c r="J9" s="355">
        <v>0</v>
      </c>
      <c r="K9" s="354">
        <v>40617</v>
      </c>
      <c r="L9" s="354">
        <v>0</v>
      </c>
      <c r="M9" s="354">
        <v>0</v>
      </c>
      <c r="N9" s="355">
        <v>444</v>
      </c>
      <c r="O9" s="356">
        <v>0</v>
      </c>
    </row>
    <row r="10" spans="1:20">
      <c r="A10" s="291" t="s">
        <v>172</v>
      </c>
      <c r="B10" s="354">
        <v>6453</v>
      </c>
      <c r="C10" s="354" t="s">
        <v>516</v>
      </c>
      <c r="D10" s="355">
        <v>1844</v>
      </c>
      <c r="E10" s="355">
        <v>0</v>
      </c>
      <c r="F10" s="355">
        <v>392</v>
      </c>
      <c r="G10" s="355" t="s">
        <v>516</v>
      </c>
      <c r="H10" s="355">
        <v>0</v>
      </c>
      <c r="I10" s="355">
        <v>51196</v>
      </c>
      <c r="J10" s="355">
        <v>0</v>
      </c>
      <c r="K10" s="355">
        <v>0</v>
      </c>
      <c r="L10" s="355">
        <v>0</v>
      </c>
      <c r="M10" s="354">
        <v>0</v>
      </c>
      <c r="N10" s="355" t="s">
        <v>516</v>
      </c>
      <c r="O10" s="356">
        <v>0</v>
      </c>
    </row>
    <row r="11" spans="1:20">
      <c r="A11" s="288" t="s">
        <v>92</v>
      </c>
      <c r="B11" s="354">
        <v>850</v>
      </c>
      <c r="C11" s="354">
        <v>457</v>
      </c>
      <c r="D11" s="355">
        <v>0</v>
      </c>
      <c r="E11" s="355">
        <v>0</v>
      </c>
      <c r="F11" s="355">
        <v>0</v>
      </c>
      <c r="G11" s="355">
        <v>0</v>
      </c>
      <c r="H11" s="355">
        <v>0</v>
      </c>
      <c r="I11" s="355" t="s">
        <v>516</v>
      </c>
      <c r="J11" s="355">
        <v>0</v>
      </c>
      <c r="K11" s="354">
        <v>85170</v>
      </c>
      <c r="L11" s="355">
        <v>0</v>
      </c>
      <c r="M11" s="354">
        <v>0</v>
      </c>
      <c r="N11" s="355">
        <v>0</v>
      </c>
      <c r="O11" s="356">
        <v>0</v>
      </c>
    </row>
    <row r="12" spans="1:20">
      <c r="A12" s="292" t="s">
        <v>93</v>
      </c>
      <c r="B12" s="357">
        <v>21857</v>
      </c>
      <c r="C12" s="357">
        <v>4966</v>
      </c>
      <c r="D12" s="357">
        <v>4031</v>
      </c>
      <c r="E12" s="358">
        <v>0</v>
      </c>
      <c r="F12" s="358">
        <v>720</v>
      </c>
      <c r="G12" s="358" t="s">
        <v>516</v>
      </c>
      <c r="H12" s="358">
        <v>1582</v>
      </c>
      <c r="I12" s="358">
        <v>281306</v>
      </c>
      <c r="J12" s="358">
        <v>0</v>
      </c>
      <c r="K12" s="357">
        <v>150299</v>
      </c>
      <c r="L12" s="357">
        <v>467</v>
      </c>
      <c r="M12" s="357">
        <v>16183</v>
      </c>
      <c r="N12" s="358">
        <v>0</v>
      </c>
      <c r="O12" s="359">
        <v>0</v>
      </c>
    </row>
    <row r="13" spans="1:20">
      <c r="A13" s="292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60"/>
    </row>
    <row r="14" spans="1:20">
      <c r="A14" s="292" t="s">
        <v>94</v>
      </c>
      <c r="B14" s="357">
        <v>15094</v>
      </c>
      <c r="C14" s="357">
        <v>2183</v>
      </c>
      <c r="D14" s="357">
        <v>1337</v>
      </c>
      <c r="E14" s="358" t="s">
        <v>516</v>
      </c>
      <c r="F14" s="358">
        <v>1507</v>
      </c>
      <c r="G14" s="358" t="s">
        <v>516</v>
      </c>
      <c r="H14" s="358" t="s">
        <v>516</v>
      </c>
      <c r="I14" s="358">
        <v>0</v>
      </c>
      <c r="J14" s="358">
        <v>0</v>
      </c>
      <c r="K14" s="357">
        <v>8388</v>
      </c>
      <c r="L14" s="357">
        <v>427</v>
      </c>
      <c r="M14" s="357">
        <v>2852</v>
      </c>
      <c r="N14" s="358">
        <v>0</v>
      </c>
      <c r="O14" s="359">
        <v>0</v>
      </c>
    </row>
    <row r="15" spans="1:20">
      <c r="A15" s="288"/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60"/>
    </row>
    <row r="16" spans="1:20">
      <c r="A16" s="292" t="s">
        <v>95</v>
      </c>
      <c r="B16" s="357">
        <v>3610</v>
      </c>
      <c r="C16" s="357">
        <v>1891</v>
      </c>
      <c r="D16" s="357">
        <v>411</v>
      </c>
      <c r="E16" s="358">
        <v>0</v>
      </c>
      <c r="F16" s="358" t="s">
        <v>516</v>
      </c>
      <c r="G16" s="358">
        <v>0</v>
      </c>
      <c r="H16" s="358">
        <v>0</v>
      </c>
      <c r="I16" s="358" t="s">
        <v>516</v>
      </c>
      <c r="J16" s="358" t="s">
        <v>516</v>
      </c>
      <c r="K16" s="357">
        <v>2643</v>
      </c>
      <c r="L16" s="357">
        <v>406</v>
      </c>
      <c r="M16" s="357">
        <v>1338</v>
      </c>
      <c r="N16" s="358">
        <v>0</v>
      </c>
      <c r="O16" s="359">
        <v>0</v>
      </c>
    </row>
    <row r="17" spans="1:15">
      <c r="A17" s="288"/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60"/>
    </row>
    <row r="18" spans="1:15">
      <c r="A18" s="288" t="s">
        <v>215</v>
      </c>
      <c r="B18" s="354">
        <v>1649</v>
      </c>
      <c r="C18" s="355">
        <v>0</v>
      </c>
      <c r="D18" s="354">
        <v>741</v>
      </c>
      <c r="E18" s="355" t="s">
        <v>516</v>
      </c>
      <c r="F18" s="355">
        <v>0</v>
      </c>
      <c r="G18" s="355">
        <v>0</v>
      </c>
      <c r="H18" s="355" t="s">
        <v>516</v>
      </c>
      <c r="I18" s="355">
        <v>0</v>
      </c>
      <c r="J18" s="355">
        <v>0</v>
      </c>
      <c r="K18" s="354" t="s">
        <v>516</v>
      </c>
      <c r="L18" s="354">
        <v>473</v>
      </c>
      <c r="M18" s="354">
        <v>156</v>
      </c>
      <c r="N18" s="355">
        <v>0</v>
      </c>
      <c r="O18" s="356">
        <v>0</v>
      </c>
    </row>
    <row r="19" spans="1:15">
      <c r="A19" s="288" t="s">
        <v>96</v>
      </c>
      <c r="B19" s="354">
        <v>859</v>
      </c>
      <c r="C19" s="354">
        <v>221</v>
      </c>
      <c r="D19" s="354">
        <v>557</v>
      </c>
      <c r="E19" s="354">
        <v>1354</v>
      </c>
      <c r="F19" s="355">
        <v>125</v>
      </c>
      <c r="G19" s="355" t="s">
        <v>516</v>
      </c>
      <c r="H19" s="355" t="s">
        <v>516</v>
      </c>
      <c r="I19" s="355">
        <v>0</v>
      </c>
      <c r="J19" s="355">
        <v>0</v>
      </c>
      <c r="K19" s="354">
        <v>9578</v>
      </c>
      <c r="L19" s="354">
        <v>89</v>
      </c>
      <c r="M19" s="354">
        <v>710</v>
      </c>
      <c r="N19" s="355">
        <v>0</v>
      </c>
      <c r="O19" s="356">
        <v>0</v>
      </c>
    </row>
    <row r="20" spans="1:15">
      <c r="A20" s="288" t="s">
        <v>97</v>
      </c>
      <c r="B20" s="354">
        <v>871</v>
      </c>
      <c r="C20" s="354">
        <v>222</v>
      </c>
      <c r="D20" s="354">
        <v>257</v>
      </c>
      <c r="E20" s="354">
        <v>1098</v>
      </c>
      <c r="F20" s="355" t="s">
        <v>516</v>
      </c>
      <c r="G20" s="355">
        <v>0</v>
      </c>
      <c r="H20" s="355" t="s">
        <v>516</v>
      </c>
      <c r="I20" s="355">
        <v>0</v>
      </c>
      <c r="J20" s="355">
        <v>0</v>
      </c>
      <c r="K20" s="354">
        <v>17731</v>
      </c>
      <c r="L20" s="354">
        <v>291</v>
      </c>
      <c r="M20" s="354" t="s">
        <v>516</v>
      </c>
      <c r="N20" s="355">
        <v>0</v>
      </c>
      <c r="O20" s="360">
        <v>1950</v>
      </c>
    </row>
    <row r="21" spans="1:15">
      <c r="A21" s="292" t="s">
        <v>216</v>
      </c>
      <c r="B21" s="357">
        <v>3379</v>
      </c>
      <c r="C21" s="357">
        <v>443</v>
      </c>
      <c r="D21" s="357">
        <v>1555</v>
      </c>
      <c r="E21" s="357">
        <v>2656</v>
      </c>
      <c r="F21" s="357">
        <v>155</v>
      </c>
      <c r="G21" s="357" t="s">
        <v>516</v>
      </c>
      <c r="H21" s="357">
        <v>35</v>
      </c>
      <c r="I21" s="357">
        <v>0</v>
      </c>
      <c r="J21" s="358">
        <v>0</v>
      </c>
      <c r="K21" s="357">
        <v>33309</v>
      </c>
      <c r="L21" s="357">
        <v>853</v>
      </c>
      <c r="M21" s="357" t="s">
        <v>516</v>
      </c>
      <c r="N21" s="358">
        <v>0</v>
      </c>
      <c r="O21" s="361">
        <v>1950</v>
      </c>
    </row>
    <row r="22" spans="1:15">
      <c r="A22" s="288"/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60"/>
    </row>
    <row r="23" spans="1:15">
      <c r="A23" s="292" t="s">
        <v>98</v>
      </c>
      <c r="B23" s="357">
        <v>1980</v>
      </c>
      <c r="C23" s="357">
        <v>108</v>
      </c>
      <c r="D23" s="357">
        <v>2063</v>
      </c>
      <c r="E23" s="357">
        <v>1353</v>
      </c>
      <c r="F23" s="357">
        <v>606</v>
      </c>
      <c r="G23" s="357">
        <v>354</v>
      </c>
      <c r="H23" s="357">
        <v>0</v>
      </c>
      <c r="I23" s="357" t="s">
        <v>516</v>
      </c>
      <c r="J23" s="358">
        <v>0</v>
      </c>
      <c r="K23" s="357">
        <v>30627</v>
      </c>
      <c r="L23" s="357">
        <v>1750</v>
      </c>
      <c r="M23" s="357">
        <v>1654</v>
      </c>
      <c r="N23" s="358">
        <v>0</v>
      </c>
      <c r="O23" s="359">
        <v>0</v>
      </c>
    </row>
    <row r="24" spans="1:15">
      <c r="A24" s="288"/>
      <c r="B24" s="354"/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60"/>
    </row>
    <row r="25" spans="1:15">
      <c r="A25" s="292" t="s">
        <v>99</v>
      </c>
      <c r="B25" s="357" t="s">
        <v>516</v>
      </c>
      <c r="C25" s="358">
        <v>0</v>
      </c>
      <c r="D25" s="358">
        <v>0</v>
      </c>
      <c r="E25" s="358">
        <v>0</v>
      </c>
      <c r="F25" s="358">
        <v>0</v>
      </c>
      <c r="G25" s="358">
        <v>0</v>
      </c>
      <c r="H25" s="357" t="s">
        <v>516</v>
      </c>
      <c r="I25" s="358">
        <v>0</v>
      </c>
      <c r="J25" s="358">
        <v>0</v>
      </c>
      <c r="K25" s="357">
        <v>0</v>
      </c>
      <c r="L25" s="358">
        <v>0</v>
      </c>
      <c r="M25" s="357">
        <v>1590</v>
      </c>
      <c r="N25" s="358">
        <v>0</v>
      </c>
      <c r="O25" s="359">
        <v>0</v>
      </c>
    </row>
    <row r="26" spans="1:15">
      <c r="A26" s="288"/>
      <c r="B26" s="354"/>
      <c r="C26" s="354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60"/>
    </row>
    <row r="27" spans="1:15">
      <c r="A27" s="288" t="s">
        <v>100</v>
      </c>
      <c r="B27" s="354">
        <v>417</v>
      </c>
      <c r="C27" s="355">
        <v>0</v>
      </c>
      <c r="D27" s="354">
        <v>1577</v>
      </c>
      <c r="E27" s="355" t="s">
        <v>516</v>
      </c>
      <c r="F27" s="354" t="s">
        <v>516</v>
      </c>
      <c r="G27" s="355">
        <v>0</v>
      </c>
      <c r="H27" s="355">
        <v>0</v>
      </c>
      <c r="I27" s="354">
        <v>0</v>
      </c>
      <c r="J27" s="355">
        <v>0</v>
      </c>
      <c r="K27" s="354">
        <v>22523</v>
      </c>
      <c r="L27" s="355">
        <v>0</v>
      </c>
      <c r="M27" s="355">
        <v>373</v>
      </c>
      <c r="N27" s="355">
        <v>0</v>
      </c>
      <c r="O27" s="356">
        <v>0</v>
      </c>
    </row>
    <row r="28" spans="1:15">
      <c r="A28" s="288" t="s">
        <v>101</v>
      </c>
      <c r="B28" s="354">
        <v>781</v>
      </c>
      <c r="C28" s="355">
        <v>0</v>
      </c>
      <c r="D28" s="354">
        <v>5104</v>
      </c>
      <c r="E28" s="355" t="s">
        <v>516</v>
      </c>
      <c r="F28" s="354" t="s">
        <v>516</v>
      </c>
      <c r="G28" s="355" t="s">
        <v>516</v>
      </c>
      <c r="H28" s="354">
        <v>0</v>
      </c>
      <c r="I28" s="355">
        <v>0</v>
      </c>
      <c r="J28" s="355">
        <v>0</v>
      </c>
      <c r="K28" s="354" t="s">
        <v>516</v>
      </c>
      <c r="L28" s="355">
        <v>0</v>
      </c>
      <c r="M28" s="355">
        <v>421</v>
      </c>
      <c r="N28" s="355">
        <v>0</v>
      </c>
      <c r="O28" s="356">
        <v>0</v>
      </c>
    </row>
    <row r="29" spans="1:15">
      <c r="A29" s="288" t="s">
        <v>102</v>
      </c>
      <c r="B29" s="354">
        <v>487</v>
      </c>
      <c r="C29" s="354">
        <v>0</v>
      </c>
      <c r="D29" s="354">
        <v>4425</v>
      </c>
      <c r="E29" s="355" t="s">
        <v>516</v>
      </c>
      <c r="F29" s="354">
        <v>0</v>
      </c>
      <c r="G29" s="355">
        <v>0</v>
      </c>
      <c r="H29" s="354" t="s">
        <v>516</v>
      </c>
      <c r="I29" s="355">
        <v>0</v>
      </c>
      <c r="J29" s="355">
        <v>0</v>
      </c>
      <c r="K29" s="354">
        <v>65332</v>
      </c>
      <c r="L29" s="355">
        <v>0</v>
      </c>
      <c r="M29" s="355">
        <v>250</v>
      </c>
      <c r="N29" s="355">
        <v>0</v>
      </c>
      <c r="O29" s="356">
        <v>0</v>
      </c>
    </row>
    <row r="30" spans="1:15">
      <c r="A30" s="292" t="s">
        <v>217</v>
      </c>
      <c r="B30" s="357">
        <v>1685</v>
      </c>
      <c r="C30" s="357">
        <v>0</v>
      </c>
      <c r="D30" s="357">
        <v>11106</v>
      </c>
      <c r="E30" s="358">
        <v>2602</v>
      </c>
      <c r="F30" s="357">
        <v>1234</v>
      </c>
      <c r="G30" s="358" t="s">
        <v>516</v>
      </c>
      <c r="H30" s="357" t="s">
        <v>516</v>
      </c>
      <c r="I30" s="357">
        <v>0</v>
      </c>
      <c r="J30" s="358">
        <v>0</v>
      </c>
      <c r="K30" s="357">
        <v>88528</v>
      </c>
      <c r="L30" s="358">
        <v>0</v>
      </c>
      <c r="M30" s="358">
        <v>1044</v>
      </c>
      <c r="N30" s="358">
        <v>0</v>
      </c>
      <c r="O30" s="359">
        <v>0</v>
      </c>
    </row>
    <row r="31" spans="1:15">
      <c r="A31" s="288"/>
      <c r="B31" s="354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60"/>
    </row>
    <row r="32" spans="1:15">
      <c r="A32" s="288" t="s">
        <v>103</v>
      </c>
      <c r="B32" s="354">
        <v>7915</v>
      </c>
      <c r="C32" s="354">
        <v>521</v>
      </c>
      <c r="D32" s="354">
        <v>5183</v>
      </c>
      <c r="E32" s="354">
        <v>565</v>
      </c>
      <c r="F32" s="354">
        <v>436</v>
      </c>
      <c r="G32" s="354">
        <v>2973</v>
      </c>
      <c r="H32" s="354">
        <v>1100</v>
      </c>
      <c r="I32" s="354">
        <v>39626</v>
      </c>
      <c r="J32" s="354">
        <v>6521</v>
      </c>
      <c r="K32" s="354">
        <v>30001</v>
      </c>
      <c r="L32" s="354">
        <v>44</v>
      </c>
      <c r="M32" s="354">
        <v>401</v>
      </c>
      <c r="N32" s="354">
        <v>0</v>
      </c>
      <c r="O32" s="356">
        <v>0</v>
      </c>
    </row>
    <row r="33" spans="1:15">
      <c r="A33" s="288" t="s">
        <v>104</v>
      </c>
      <c r="B33" s="354">
        <v>18103</v>
      </c>
      <c r="C33" s="354">
        <v>744</v>
      </c>
      <c r="D33" s="354">
        <v>6037</v>
      </c>
      <c r="E33" s="354">
        <v>2258</v>
      </c>
      <c r="F33" s="354">
        <v>1140</v>
      </c>
      <c r="G33" s="354">
        <v>540</v>
      </c>
      <c r="H33" s="354">
        <v>182</v>
      </c>
      <c r="I33" s="354">
        <v>33670</v>
      </c>
      <c r="J33" s="355">
        <v>0</v>
      </c>
      <c r="K33" s="354">
        <v>102070</v>
      </c>
      <c r="L33" s="354">
        <v>1368</v>
      </c>
      <c r="M33" s="354" t="s">
        <v>516</v>
      </c>
      <c r="N33" s="355">
        <v>0</v>
      </c>
      <c r="O33" s="356">
        <v>2770</v>
      </c>
    </row>
    <row r="34" spans="1:15">
      <c r="A34" s="288" t="s">
        <v>105</v>
      </c>
      <c r="B34" s="354">
        <v>26225</v>
      </c>
      <c r="C34" s="355" t="s">
        <v>516</v>
      </c>
      <c r="D34" s="354">
        <v>31468</v>
      </c>
      <c r="E34" s="355">
        <v>0</v>
      </c>
      <c r="F34" s="354">
        <v>2359</v>
      </c>
      <c r="G34" s="354">
        <v>1796</v>
      </c>
      <c r="H34" s="354">
        <v>2138</v>
      </c>
      <c r="I34" s="354">
        <v>8187</v>
      </c>
      <c r="J34" s="355">
        <v>0</v>
      </c>
      <c r="K34" s="354">
        <v>19018</v>
      </c>
      <c r="L34" s="354">
        <v>2442</v>
      </c>
      <c r="M34" s="355">
        <v>702</v>
      </c>
      <c r="N34" s="354">
        <v>0</v>
      </c>
      <c r="O34" s="356">
        <v>0</v>
      </c>
    </row>
    <row r="35" spans="1:15">
      <c r="A35" s="288" t="s">
        <v>106</v>
      </c>
      <c r="B35" s="355" t="s">
        <v>516</v>
      </c>
      <c r="C35" s="355">
        <v>0</v>
      </c>
      <c r="D35" s="354">
        <v>1810</v>
      </c>
      <c r="E35" s="355">
        <v>0</v>
      </c>
      <c r="F35" s="354">
        <v>1771</v>
      </c>
      <c r="G35" s="354" t="s">
        <v>516</v>
      </c>
      <c r="H35" s="354">
        <v>5784</v>
      </c>
      <c r="I35" s="354" t="s">
        <v>516</v>
      </c>
      <c r="J35" s="355">
        <v>0</v>
      </c>
      <c r="K35" s="354">
        <v>83290</v>
      </c>
      <c r="L35" s="355" t="s">
        <v>516</v>
      </c>
      <c r="M35" s="354">
        <v>473</v>
      </c>
      <c r="N35" s="355">
        <v>0</v>
      </c>
      <c r="O35" s="356">
        <v>0</v>
      </c>
    </row>
    <row r="36" spans="1:15">
      <c r="A36" s="292" t="s">
        <v>107</v>
      </c>
      <c r="B36" s="357">
        <v>52299</v>
      </c>
      <c r="C36" s="357">
        <v>1956</v>
      </c>
      <c r="D36" s="357">
        <v>44498</v>
      </c>
      <c r="E36" s="357">
        <v>2823</v>
      </c>
      <c r="F36" s="357">
        <v>5706</v>
      </c>
      <c r="G36" s="357">
        <v>5740</v>
      </c>
      <c r="H36" s="357">
        <v>9204</v>
      </c>
      <c r="I36" s="357">
        <v>82389</v>
      </c>
      <c r="J36" s="357">
        <v>6521</v>
      </c>
      <c r="K36" s="357">
        <v>234379</v>
      </c>
      <c r="L36" s="357">
        <v>3865</v>
      </c>
      <c r="M36" s="357" t="s">
        <v>516</v>
      </c>
      <c r="N36" s="357">
        <v>0</v>
      </c>
      <c r="O36" s="361">
        <v>2770</v>
      </c>
    </row>
    <row r="37" spans="1:15">
      <c r="A37" s="288"/>
      <c r="B37" s="354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60"/>
    </row>
    <row r="38" spans="1:15">
      <c r="A38" s="292" t="s">
        <v>108</v>
      </c>
      <c r="B38" s="357">
        <v>426</v>
      </c>
      <c r="C38" s="357">
        <v>82</v>
      </c>
      <c r="D38" s="357">
        <v>19739</v>
      </c>
      <c r="E38" s="357" t="s">
        <v>516</v>
      </c>
      <c r="F38" s="357">
        <v>86</v>
      </c>
      <c r="G38" s="357">
        <v>367</v>
      </c>
      <c r="H38" s="357">
        <v>1191</v>
      </c>
      <c r="I38" s="357">
        <v>7195</v>
      </c>
      <c r="J38" s="357">
        <v>72</v>
      </c>
      <c r="K38" s="357">
        <v>11918</v>
      </c>
      <c r="L38" s="357" t="s">
        <v>516</v>
      </c>
      <c r="M38" s="357">
        <v>266</v>
      </c>
      <c r="N38" s="358">
        <v>0</v>
      </c>
      <c r="O38" s="361">
        <v>0</v>
      </c>
    </row>
    <row r="39" spans="1:15">
      <c r="A39" s="288"/>
      <c r="B39" s="354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60"/>
    </row>
    <row r="40" spans="1:15">
      <c r="A40" s="288" t="s">
        <v>218</v>
      </c>
      <c r="B40" s="354">
        <v>746</v>
      </c>
      <c r="C40" s="355">
        <v>0</v>
      </c>
      <c r="D40" s="354" t="s">
        <v>516</v>
      </c>
      <c r="E40" s="355">
        <v>0</v>
      </c>
      <c r="F40" s="355">
        <v>0</v>
      </c>
      <c r="G40" s="355">
        <v>0</v>
      </c>
      <c r="H40" s="354" t="s">
        <v>516</v>
      </c>
      <c r="I40" s="355" t="s">
        <v>516</v>
      </c>
      <c r="J40" s="355" t="s">
        <v>516</v>
      </c>
      <c r="K40" s="354">
        <v>4708</v>
      </c>
      <c r="L40" s="355">
        <v>0</v>
      </c>
      <c r="M40" s="354">
        <v>754</v>
      </c>
      <c r="N40" s="355">
        <v>0</v>
      </c>
      <c r="O40" s="356">
        <v>0</v>
      </c>
    </row>
    <row r="41" spans="1:15">
      <c r="A41" s="288" t="s">
        <v>109</v>
      </c>
      <c r="B41" s="354">
        <v>1086</v>
      </c>
      <c r="C41" s="355">
        <v>0</v>
      </c>
      <c r="D41" s="355">
        <v>1791</v>
      </c>
      <c r="E41" s="354" t="s">
        <v>516</v>
      </c>
      <c r="F41" s="355" t="s">
        <v>516</v>
      </c>
      <c r="G41" s="354" t="s">
        <v>516</v>
      </c>
      <c r="H41" s="355">
        <v>0</v>
      </c>
      <c r="I41" s="355" t="s">
        <v>516</v>
      </c>
      <c r="J41" s="355">
        <v>0</v>
      </c>
      <c r="K41" s="354">
        <v>6730</v>
      </c>
      <c r="L41" s="355">
        <v>219</v>
      </c>
      <c r="M41" s="354">
        <v>806</v>
      </c>
      <c r="N41" s="355">
        <v>0</v>
      </c>
      <c r="O41" s="356">
        <v>0</v>
      </c>
    </row>
    <row r="42" spans="1:15">
      <c r="A42" s="288" t="s">
        <v>110</v>
      </c>
      <c r="B42" s="354">
        <v>1355</v>
      </c>
      <c r="C42" s="355">
        <v>0</v>
      </c>
      <c r="D42" s="355">
        <v>561</v>
      </c>
      <c r="E42" s="355" t="s">
        <v>516</v>
      </c>
      <c r="F42" s="355" t="s">
        <v>516</v>
      </c>
      <c r="G42" s="354" t="s">
        <v>516</v>
      </c>
      <c r="H42" s="355">
        <v>0</v>
      </c>
      <c r="I42" s="355">
        <v>0</v>
      </c>
      <c r="J42" s="355">
        <v>0</v>
      </c>
      <c r="K42" s="354" t="s">
        <v>516</v>
      </c>
      <c r="L42" s="355" t="s">
        <v>516</v>
      </c>
      <c r="M42" s="354">
        <v>8895</v>
      </c>
      <c r="N42" s="355">
        <v>0</v>
      </c>
      <c r="O42" s="356">
        <v>0</v>
      </c>
    </row>
    <row r="43" spans="1:15">
      <c r="A43" s="288" t="s">
        <v>111</v>
      </c>
      <c r="B43" s="354" t="s">
        <v>516</v>
      </c>
      <c r="C43" s="355">
        <v>0</v>
      </c>
      <c r="D43" s="354">
        <v>0</v>
      </c>
      <c r="E43" s="355">
        <v>0</v>
      </c>
      <c r="F43" s="355">
        <v>0</v>
      </c>
      <c r="G43" s="355">
        <v>0</v>
      </c>
      <c r="H43" s="355">
        <v>0</v>
      </c>
      <c r="I43" s="354" t="s">
        <v>516</v>
      </c>
      <c r="J43" s="355">
        <v>0</v>
      </c>
      <c r="K43" s="355" t="s">
        <v>516</v>
      </c>
      <c r="L43" s="355">
        <v>0</v>
      </c>
      <c r="M43" s="354">
        <v>0</v>
      </c>
      <c r="N43" s="355">
        <v>0</v>
      </c>
      <c r="O43" s="356">
        <v>0</v>
      </c>
    </row>
    <row r="44" spans="1:15">
      <c r="A44" s="288" t="s">
        <v>112</v>
      </c>
      <c r="B44" s="355">
        <v>2600</v>
      </c>
      <c r="C44" s="355">
        <v>0</v>
      </c>
      <c r="D44" s="354">
        <v>1197</v>
      </c>
      <c r="E44" s="354" t="s">
        <v>516</v>
      </c>
      <c r="F44" s="354">
        <v>0</v>
      </c>
      <c r="G44" s="355">
        <v>0</v>
      </c>
      <c r="H44" s="355">
        <v>0</v>
      </c>
      <c r="I44" s="355">
        <v>0</v>
      </c>
      <c r="J44" s="355">
        <v>0</v>
      </c>
      <c r="K44" s="355" t="s">
        <v>516</v>
      </c>
      <c r="L44" s="355">
        <v>36</v>
      </c>
      <c r="M44" s="354" t="s">
        <v>516</v>
      </c>
      <c r="N44" s="355">
        <v>0</v>
      </c>
      <c r="O44" s="356">
        <v>3254</v>
      </c>
    </row>
    <row r="45" spans="1:15">
      <c r="A45" s="288" t="s">
        <v>113</v>
      </c>
      <c r="B45" s="354">
        <v>381</v>
      </c>
      <c r="C45" s="355">
        <v>0</v>
      </c>
      <c r="D45" s="355">
        <v>1137</v>
      </c>
      <c r="E45" s="354" t="s">
        <v>516</v>
      </c>
      <c r="F45" s="355">
        <v>0</v>
      </c>
      <c r="G45" s="355">
        <v>0</v>
      </c>
      <c r="H45" s="355">
        <v>0</v>
      </c>
      <c r="I45" s="354">
        <v>3671</v>
      </c>
      <c r="J45" s="355">
        <v>0</v>
      </c>
      <c r="K45" s="354">
        <v>2979</v>
      </c>
      <c r="L45" s="355">
        <v>0</v>
      </c>
      <c r="M45" s="355">
        <v>241</v>
      </c>
      <c r="N45" s="355">
        <v>0</v>
      </c>
      <c r="O45" s="356">
        <v>0</v>
      </c>
    </row>
    <row r="46" spans="1:15">
      <c r="A46" s="288" t="s">
        <v>114</v>
      </c>
      <c r="B46" s="355" t="s">
        <v>516</v>
      </c>
      <c r="C46" s="355">
        <v>0</v>
      </c>
      <c r="D46" s="354" t="s">
        <v>516</v>
      </c>
      <c r="E46" s="355">
        <v>0</v>
      </c>
      <c r="F46" s="354" t="s">
        <v>516</v>
      </c>
      <c r="G46" s="355">
        <v>0</v>
      </c>
      <c r="H46" s="355">
        <v>0</v>
      </c>
      <c r="I46" s="355">
        <v>0</v>
      </c>
      <c r="J46" s="355">
        <v>0</v>
      </c>
      <c r="K46" s="355">
        <v>0</v>
      </c>
      <c r="L46" s="355">
        <v>0</v>
      </c>
      <c r="M46" s="354">
        <v>156</v>
      </c>
      <c r="N46" s="355">
        <v>0</v>
      </c>
      <c r="O46" s="356">
        <v>0</v>
      </c>
    </row>
    <row r="47" spans="1:15">
      <c r="A47" s="288" t="s">
        <v>115</v>
      </c>
      <c r="B47" s="355">
        <v>283</v>
      </c>
      <c r="C47" s="354" t="s">
        <v>516</v>
      </c>
      <c r="D47" s="355">
        <v>0</v>
      </c>
      <c r="E47" s="355">
        <v>0</v>
      </c>
      <c r="F47" s="355">
        <v>0</v>
      </c>
      <c r="G47" s="355">
        <v>0</v>
      </c>
      <c r="H47" s="355">
        <v>0</v>
      </c>
      <c r="I47" s="354">
        <v>0</v>
      </c>
      <c r="J47" s="355">
        <v>0</v>
      </c>
      <c r="K47" s="354">
        <v>61844</v>
      </c>
      <c r="L47" s="355">
        <v>0</v>
      </c>
      <c r="M47" s="355">
        <v>0</v>
      </c>
      <c r="N47" s="355">
        <v>0</v>
      </c>
      <c r="O47" s="356">
        <v>0</v>
      </c>
    </row>
    <row r="48" spans="1:15">
      <c r="A48" s="288" t="s">
        <v>116</v>
      </c>
      <c r="B48" s="354">
        <v>1077</v>
      </c>
      <c r="C48" s="355">
        <v>0</v>
      </c>
      <c r="D48" s="354">
        <v>3485</v>
      </c>
      <c r="E48" s="354" t="s">
        <v>516</v>
      </c>
      <c r="F48" s="355" t="s">
        <v>516</v>
      </c>
      <c r="G48" s="354" t="s">
        <v>516</v>
      </c>
      <c r="H48" s="355">
        <v>0</v>
      </c>
      <c r="I48" s="354">
        <v>0</v>
      </c>
      <c r="J48" s="355">
        <v>0</v>
      </c>
      <c r="K48" s="354">
        <v>2990</v>
      </c>
      <c r="L48" s="355">
        <v>57</v>
      </c>
      <c r="M48" s="354" t="s">
        <v>516</v>
      </c>
      <c r="N48" s="355">
        <v>0</v>
      </c>
      <c r="O48" s="356">
        <v>3000</v>
      </c>
    </row>
    <row r="49" spans="1:15">
      <c r="A49" s="292" t="s">
        <v>204</v>
      </c>
      <c r="B49" s="357">
        <v>7623</v>
      </c>
      <c r="C49" s="357" t="s">
        <v>516</v>
      </c>
      <c r="D49" s="357">
        <v>9270</v>
      </c>
      <c r="E49" s="357">
        <v>4093</v>
      </c>
      <c r="F49" s="357">
        <v>1867</v>
      </c>
      <c r="G49" s="357">
        <v>1898</v>
      </c>
      <c r="H49" s="357" t="s">
        <v>516</v>
      </c>
      <c r="I49" s="357">
        <v>16621</v>
      </c>
      <c r="J49" s="358" t="s">
        <v>516</v>
      </c>
      <c r="K49" s="357">
        <v>82128</v>
      </c>
      <c r="L49" s="358">
        <v>320</v>
      </c>
      <c r="M49" s="357" t="s">
        <v>516</v>
      </c>
      <c r="N49" s="358">
        <v>0</v>
      </c>
      <c r="O49" s="361">
        <v>6254</v>
      </c>
    </row>
    <row r="50" spans="1:15">
      <c r="A50" s="288"/>
      <c r="B50" s="354"/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4"/>
      <c r="O50" s="360"/>
    </row>
    <row r="51" spans="1:15">
      <c r="A51" s="292" t="s">
        <v>117</v>
      </c>
      <c r="B51" s="357">
        <v>1192</v>
      </c>
      <c r="C51" s="357">
        <v>0</v>
      </c>
      <c r="D51" s="358">
        <v>171</v>
      </c>
      <c r="E51" s="358">
        <v>0</v>
      </c>
      <c r="F51" s="358" t="s">
        <v>516</v>
      </c>
      <c r="G51" s="357" t="s">
        <v>516</v>
      </c>
      <c r="H51" s="358">
        <v>0</v>
      </c>
      <c r="I51" s="358">
        <v>0</v>
      </c>
      <c r="J51" s="358">
        <v>0</v>
      </c>
      <c r="K51" s="357" t="s">
        <v>516</v>
      </c>
      <c r="L51" s="357">
        <v>0</v>
      </c>
      <c r="M51" s="357">
        <v>1717</v>
      </c>
      <c r="N51" s="358">
        <v>0</v>
      </c>
      <c r="O51" s="359">
        <v>0</v>
      </c>
    </row>
    <row r="52" spans="1:15">
      <c r="A52" s="288"/>
      <c r="B52" s="354"/>
      <c r="C52" s="354"/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4"/>
      <c r="O52" s="360"/>
    </row>
    <row r="53" spans="1:15">
      <c r="A53" s="288" t="s">
        <v>118</v>
      </c>
      <c r="B53" s="354">
        <v>524</v>
      </c>
      <c r="C53" s="354" t="s">
        <v>516</v>
      </c>
      <c r="D53" s="354">
        <v>10969</v>
      </c>
      <c r="E53" s="354">
        <v>4346</v>
      </c>
      <c r="F53" s="354">
        <v>3812</v>
      </c>
      <c r="G53" s="354">
        <v>4693</v>
      </c>
      <c r="H53" s="354" t="s">
        <v>516</v>
      </c>
      <c r="I53" s="354">
        <v>0</v>
      </c>
      <c r="J53" s="355">
        <v>0</v>
      </c>
      <c r="K53" s="354" t="s">
        <v>516</v>
      </c>
      <c r="L53" s="354">
        <v>11</v>
      </c>
      <c r="M53" s="354">
        <v>600</v>
      </c>
      <c r="N53" s="355">
        <v>0</v>
      </c>
      <c r="O53" s="356">
        <v>0</v>
      </c>
    </row>
    <row r="54" spans="1:15">
      <c r="A54" s="288" t="s">
        <v>119</v>
      </c>
      <c r="B54" s="354">
        <v>5051</v>
      </c>
      <c r="C54" s="355" t="s">
        <v>516</v>
      </c>
      <c r="D54" s="354">
        <v>10586</v>
      </c>
      <c r="E54" s="354">
        <v>6307</v>
      </c>
      <c r="F54" s="354">
        <v>55</v>
      </c>
      <c r="G54" s="354" t="s">
        <v>516</v>
      </c>
      <c r="H54" s="355">
        <v>0</v>
      </c>
      <c r="I54" s="355">
        <v>0</v>
      </c>
      <c r="J54" s="355">
        <v>0</v>
      </c>
      <c r="K54" s="355">
        <v>0</v>
      </c>
      <c r="L54" s="355">
        <v>0</v>
      </c>
      <c r="M54" s="354">
        <v>1400</v>
      </c>
      <c r="N54" s="355">
        <v>0</v>
      </c>
      <c r="O54" s="356">
        <v>0</v>
      </c>
    </row>
    <row r="55" spans="1:15">
      <c r="A55" s="288" t="s">
        <v>120</v>
      </c>
      <c r="B55" s="355">
        <v>0</v>
      </c>
      <c r="C55" s="355">
        <v>0</v>
      </c>
      <c r="D55" s="354">
        <v>0</v>
      </c>
      <c r="E55" s="355">
        <v>945</v>
      </c>
      <c r="F55" s="354">
        <v>0</v>
      </c>
      <c r="G55" s="354">
        <v>0</v>
      </c>
      <c r="H55" s="355">
        <v>0</v>
      </c>
      <c r="I55" s="354" t="s">
        <v>516</v>
      </c>
      <c r="J55" s="355">
        <v>0</v>
      </c>
      <c r="K55" s="354" t="s">
        <v>516</v>
      </c>
      <c r="L55" s="355">
        <v>0</v>
      </c>
      <c r="M55" s="355">
        <v>0</v>
      </c>
      <c r="N55" s="355">
        <v>0</v>
      </c>
      <c r="O55" s="356">
        <v>0</v>
      </c>
    </row>
    <row r="56" spans="1:15">
      <c r="A56" s="288" t="s">
        <v>121</v>
      </c>
      <c r="B56" s="354">
        <v>0</v>
      </c>
      <c r="C56" s="355">
        <v>0</v>
      </c>
      <c r="D56" s="354" t="s">
        <v>516</v>
      </c>
      <c r="E56" s="354">
        <v>0</v>
      </c>
      <c r="F56" s="354" t="s">
        <v>516</v>
      </c>
      <c r="G56" s="355">
        <v>0</v>
      </c>
      <c r="H56" s="354" t="s">
        <v>516</v>
      </c>
      <c r="I56" s="355">
        <v>0</v>
      </c>
      <c r="J56" s="355">
        <v>0</v>
      </c>
      <c r="K56" s="354">
        <v>0</v>
      </c>
      <c r="L56" s="354">
        <v>0</v>
      </c>
      <c r="M56" s="354">
        <v>1629</v>
      </c>
      <c r="N56" s="355">
        <v>0</v>
      </c>
      <c r="O56" s="356">
        <v>0</v>
      </c>
    </row>
    <row r="57" spans="1:15">
      <c r="A57" s="288" t="s">
        <v>122</v>
      </c>
      <c r="B57" s="354">
        <v>7347</v>
      </c>
      <c r="C57" s="355">
        <v>0</v>
      </c>
      <c r="D57" s="354">
        <v>9812</v>
      </c>
      <c r="E57" s="354">
        <v>2994</v>
      </c>
      <c r="F57" s="355">
        <v>1376</v>
      </c>
      <c r="G57" s="354">
        <v>75</v>
      </c>
      <c r="H57" s="355">
        <v>0</v>
      </c>
      <c r="I57" s="354" t="s">
        <v>516</v>
      </c>
      <c r="J57" s="355" t="s">
        <v>516</v>
      </c>
      <c r="K57" s="354">
        <v>22161</v>
      </c>
      <c r="L57" s="354">
        <v>34</v>
      </c>
      <c r="M57" s="354">
        <v>271</v>
      </c>
      <c r="N57" s="355">
        <v>0</v>
      </c>
      <c r="O57" s="356">
        <v>0</v>
      </c>
    </row>
    <row r="58" spans="1:15">
      <c r="A58" s="292" t="s">
        <v>123</v>
      </c>
      <c r="B58" s="357">
        <v>12922</v>
      </c>
      <c r="C58" s="357" t="s">
        <v>516</v>
      </c>
      <c r="D58" s="357">
        <v>32602</v>
      </c>
      <c r="E58" s="357">
        <v>14592</v>
      </c>
      <c r="F58" s="357">
        <v>5245</v>
      </c>
      <c r="G58" s="357">
        <v>6778</v>
      </c>
      <c r="H58" s="357" t="s">
        <v>516</v>
      </c>
      <c r="I58" s="357" t="s">
        <v>516</v>
      </c>
      <c r="J58" s="358" t="s">
        <v>516</v>
      </c>
      <c r="K58" s="357">
        <v>132377</v>
      </c>
      <c r="L58" s="357">
        <v>45</v>
      </c>
      <c r="M58" s="357">
        <v>3900</v>
      </c>
      <c r="N58" s="358">
        <v>0</v>
      </c>
      <c r="O58" s="359">
        <v>0</v>
      </c>
    </row>
    <row r="59" spans="1:15">
      <c r="A59" s="288"/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60"/>
    </row>
    <row r="60" spans="1:15">
      <c r="A60" s="288" t="s">
        <v>124</v>
      </c>
      <c r="B60" s="355">
        <v>0</v>
      </c>
      <c r="C60" s="355">
        <v>0</v>
      </c>
      <c r="D60" s="354">
        <v>111</v>
      </c>
      <c r="E60" s="355">
        <v>0</v>
      </c>
      <c r="F60" s="354" t="s">
        <v>516</v>
      </c>
      <c r="G60" s="355">
        <v>0</v>
      </c>
      <c r="H60" s="355">
        <v>0</v>
      </c>
      <c r="I60" s="355">
        <v>0</v>
      </c>
      <c r="J60" s="355">
        <v>0</v>
      </c>
      <c r="K60" s="354" t="s">
        <v>516</v>
      </c>
      <c r="L60" s="355">
        <v>0</v>
      </c>
      <c r="M60" s="354" t="s">
        <v>516</v>
      </c>
      <c r="N60" s="355">
        <v>0</v>
      </c>
      <c r="O60" s="356">
        <v>5000</v>
      </c>
    </row>
    <row r="61" spans="1:15">
      <c r="A61" s="288" t="s">
        <v>125</v>
      </c>
      <c r="B61" s="354">
        <v>636</v>
      </c>
      <c r="C61" s="355">
        <v>0</v>
      </c>
      <c r="D61" s="354" t="s">
        <v>516</v>
      </c>
      <c r="E61" s="355">
        <v>0</v>
      </c>
      <c r="F61" s="354">
        <v>9</v>
      </c>
      <c r="G61" s="355">
        <v>0</v>
      </c>
      <c r="H61" s="355">
        <v>0</v>
      </c>
      <c r="I61" s="355">
        <v>0</v>
      </c>
      <c r="J61" s="355">
        <v>0</v>
      </c>
      <c r="K61" s="354">
        <v>0</v>
      </c>
      <c r="L61" s="354">
        <v>23</v>
      </c>
      <c r="M61" s="354">
        <v>238</v>
      </c>
      <c r="N61" s="355">
        <v>0</v>
      </c>
      <c r="O61" s="356">
        <v>0</v>
      </c>
    </row>
    <row r="62" spans="1:15">
      <c r="A62" s="288" t="s">
        <v>126</v>
      </c>
      <c r="B62" s="355">
        <v>0</v>
      </c>
      <c r="C62" s="355">
        <v>0</v>
      </c>
      <c r="D62" s="355" t="s">
        <v>516</v>
      </c>
      <c r="E62" s="355">
        <v>0</v>
      </c>
      <c r="F62" s="354">
        <v>2244</v>
      </c>
      <c r="G62" s="355">
        <v>0</v>
      </c>
      <c r="H62" s="355">
        <v>0</v>
      </c>
      <c r="I62" s="355">
        <v>0</v>
      </c>
      <c r="J62" s="355">
        <v>0</v>
      </c>
      <c r="K62" s="354">
        <v>75743</v>
      </c>
      <c r="L62" s="355">
        <v>0</v>
      </c>
      <c r="M62" s="355">
        <v>1316</v>
      </c>
      <c r="N62" s="355">
        <v>0</v>
      </c>
      <c r="O62" s="356">
        <v>0</v>
      </c>
    </row>
    <row r="63" spans="1:15">
      <c r="A63" s="292" t="s">
        <v>127</v>
      </c>
      <c r="B63" s="357">
        <v>636</v>
      </c>
      <c r="C63" s="358">
        <v>0</v>
      </c>
      <c r="D63" s="357">
        <v>383</v>
      </c>
      <c r="E63" s="358">
        <v>0</v>
      </c>
      <c r="F63" s="357">
        <v>2262</v>
      </c>
      <c r="G63" s="358">
        <v>0</v>
      </c>
      <c r="H63" s="358">
        <v>0</v>
      </c>
      <c r="I63" s="358">
        <v>0</v>
      </c>
      <c r="J63" s="358">
        <v>0</v>
      </c>
      <c r="K63" s="357">
        <v>76634</v>
      </c>
      <c r="L63" s="357">
        <v>23</v>
      </c>
      <c r="M63" s="357" t="s">
        <v>516</v>
      </c>
      <c r="N63" s="358">
        <v>0</v>
      </c>
      <c r="O63" s="359">
        <v>5000</v>
      </c>
    </row>
    <row r="64" spans="1:15">
      <c r="A64" s="288"/>
      <c r="B64" s="354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60"/>
    </row>
    <row r="65" spans="1:15">
      <c r="A65" s="292" t="s">
        <v>128</v>
      </c>
      <c r="B65" s="358">
        <v>0</v>
      </c>
      <c r="C65" s="358">
        <v>0</v>
      </c>
      <c r="D65" s="357" t="s">
        <v>516</v>
      </c>
      <c r="E65" s="358">
        <v>0</v>
      </c>
      <c r="F65" s="358">
        <v>0</v>
      </c>
      <c r="G65" s="357" t="s">
        <v>516</v>
      </c>
      <c r="H65" s="358" t="s">
        <v>516</v>
      </c>
      <c r="I65" s="358">
        <v>0</v>
      </c>
      <c r="J65" s="358">
        <v>0</v>
      </c>
      <c r="K65" s="357" t="s">
        <v>516</v>
      </c>
      <c r="L65" s="358">
        <v>0</v>
      </c>
      <c r="M65" s="357">
        <v>641</v>
      </c>
      <c r="N65" s="358">
        <v>0</v>
      </c>
      <c r="O65" s="361">
        <v>0</v>
      </c>
    </row>
    <row r="66" spans="1:15">
      <c r="A66" s="288"/>
      <c r="B66" s="354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60"/>
    </row>
    <row r="67" spans="1:15">
      <c r="A67" s="288" t="s">
        <v>129</v>
      </c>
      <c r="B67" s="354">
        <v>18295</v>
      </c>
      <c r="C67" s="355" t="s">
        <v>516</v>
      </c>
      <c r="D67" s="354">
        <v>73323</v>
      </c>
      <c r="E67" s="355" t="s">
        <v>516</v>
      </c>
      <c r="F67" s="354">
        <v>222</v>
      </c>
      <c r="G67" s="354">
        <v>172</v>
      </c>
      <c r="H67" s="354">
        <v>669</v>
      </c>
      <c r="I67" s="355">
        <v>0</v>
      </c>
      <c r="J67" s="354">
        <v>0</v>
      </c>
      <c r="K67" s="355">
        <v>0</v>
      </c>
      <c r="L67" s="354">
        <v>72</v>
      </c>
      <c r="M67" s="354">
        <v>321</v>
      </c>
      <c r="N67" s="355">
        <v>0</v>
      </c>
      <c r="O67" s="356">
        <v>0</v>
      </c>
    </row>
    <row r="68" spans="1:15">
      <c r="A68" s="288" t="s">
        <v>130</v>
      </c>
      <c r="B68" s="354">
        <v>8944</v>
      </c>
      <c r="C68" s="355" t="s">
        <v>516</v>
      </c>
      <c r="D68" s="354">
        <v>10279</v>
      </c>
      <c r="E68" s="355">
        <v>0</v>
      </c>
      <c r="F68" s="355" t="s">
        <v>516</v>
      </c>
      <c r="G68" s="355">
        <v>562</v>
      </c>
      <c r="H68" s="354" t="s">
        <v>516</v>
      </c>
      <c r="I68" s="355">
        <v>0</v>
      </c>
      <c r="J68" s="355">
        <v>0</v>
      </c>
      <c r="K68" s="354">
        <v>7559</v>
      </c>
      <c r="L68" s="354">
        <v>38</v>
      </c>
      <c r="M68" s="354">
        <v>2289</v>
      </c>
      <c r="N68" s="355">
        <v>0</v>
      </c>
      <c r="O68" s="356">
        <v>0</v>
      </c>
    </row>
    <row r="69" spans="1:15">
      <c r="A69" s="292" t="s">
        <v>131</v>
      </c>
      <c r="B69" s="357">
        <v>27239</v>
      </c>
      <c r="C69" s="358">
        <v>3</v>
      </c>
      <c r="D69" s="357">
        <v>83602</v>
      </c>
      <c r="E69" s="358" t="s">
        <v>516</v>
      </c>
      <c r="F69" s="357">
        <v>321</v>
      </c>
      <c r="G69" s="357">
        <v>734</v>
      </c>
      <c r="H69" s="357">
        <v>697</v>
      </c>
      <c r="I69" s="358">
        <v>0</v>
      </c>
      <c r="J69" s="357">
        <v>0</v>
      </c>
      <c r="K69" s="357">
        <v>7559</v>
      </c>
      <c r="L69" s="357">
        <v>110</v>
      </c>
      <c r="M69" s="357">
        <v>2610</v>
      </c>
      <c r="N69" s="358">
        <v>0</v>
      </c>
      <c r="O69" s="359">
        <v>0</v>
      </c>
    </row>
    <row r="70" spans="1:15">
      <c r="A70" s="288"/>
      <c r="B70" s="354"/>
      <c r="C70" s="354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354"/>
      <c r="O70" s="360"/>
    </row>
    <row r="71" spans="1:15">
      <c r="A71" s="288" t="s">
        <v>132</v>
      </c>
      <c r="B71" s="354" t="s">
        <v>516</v>
      </c>
      <c r="C71" s="355">
        <v>0</v>
      </c>
      <c r="D71" s="354">
        <v>10152</v>
      </c>
      <c r="E71" s="355">
        <v>0</v>
      </c>
      <c r="F71" s="354">
        <v>1578</v>
      </c>
      <c r="G71" s="354">
        <v>1828</v>
      </c>
      <c r="H71" s="355">
        <v>0</v>
      </c>
      <c r="I71" s="355">
        <v>0</v>
      </c>
      <c r="J71" s="355">
        <v>0</v>
      </c>
      <c r="K71" s="354">
        <v>6246</v>
      </c>
      <c r="L71" s="355">
        <v>0</v>
      </c>
      <c r="M71" s="354">
        <v>1883</v>
      </c>
      <c r="N71" s="355">
        <v>0</v>
      </c>
      <c r="O71" s="356">
        <v>0</v>
      </c>
    </row>
    <row r="72" spans="1:15">
      <c r="A72" s="288" t="s">
        <v>133</v>
      </c>
      <c r="B72" s="354">
        <v>43533</v>
      </c>
      <c r="C72" s="355">
        <v>0</v>
      </c>
      <c r="D72" s="354">
        <v>8111</v>
      </c>
      <c r="E72" s="354">
        <v>1032</v>
      </c>
      <c r="F72" s="354">
        <v>2147</v>
      </c>
      <c r="G72" s="354">
        <v>6496</v>
      </c>
      <c r="H72" s="354">
        <v>233</v>
      </c>
      <c r="I72" s="355">
        <v>0</v>
      </c>
      <c r="J72" s="355">
        <v>0</v>
      </c>
      <c r="K72" s="354">
        <v>0</v>
      </c>
      <c r="L72" s="354">
        <v>73</v>
      </c>
      <c r="M72" s="354">
        <v>4117</v>
      </c>
      <c r="N72" s="355">
        <v>0</v>
      </c>
      <c r="O72" s="356">
        <v>0</v>
      </c>
    </row>
    <row r="73" spans="1:15">
      <c r="A73" s="288" t="s">
        <v>134</v>
      </c>
      <c r="B73" s="354">
        <v>37196</v>
      </c>
      <c r="C73" s="355">
        <v>0</v>
      </c>
      <c r="D73" s="354">
        <v>120857</v>
      </c>
      <c r="E73" s="354">
        <v>893</v>
      </c>
      <c r="F73" s="354">
        <v>766</v>
      </c>
      <c r="G73" s="354">
        <v>3178</v>
      </c>
      <c r="H73" s="354">
        <v>6492</v>
      </c>
      <c r="I73" s="355">
        <v>0</v>
      </c>
      <c r="J73" s="354">
        <v>0</v>
      </c>
      <c r="K73" s="354">
        <v>2014</v>
      </c>
      <c r="L73" s="354">
        <v>82</v>
      </c>
      <c r="M73" s="354">
        <v>1522</v>
      </c>
      <c r="N73" s="355">
        <v>0</v>
      </c>
      <c r="O73" s="356">
        <v>0</v>
      </c>
    </row>
    <row r="74" spans="1:15">
      <c r="A74" s="288" t="s">
        <v>135</v>
      </c>
      <c r="B74" s="354">
        <v>785</v>
      </c>
      <c r="C74" s="355">
        <v>0</v>
      </c>
      <c r="D74" s="354">
        <v>69417</v>
      </c>
      <c r="E74" s="354" t="s">
        <v>516</v>
      </c>
      <c r="F74" s="354">
        <v>4463</v>
      </c>
      <c r="G74" s="354">
        <v>2907</v>
      </c>
      <c r="H74" s="354" t="s">
        <v>516</v>
      </c>
      <c r="I74" s="355">
        <v>0</v>
      </c>
      <c r="J74" s="355">
        <v>0</v>
      </c>
      <c r="K74" s="354">
        <v>15132</v>
      </c>
      <c r="L74" s="355">
        <v>38</v>
      </c>
      <c r="M74" s="354">
        <v>3274</v>
      </c>
      <c r="N74" s="355">
        <v>0</v>
      </c>
      <c r="O74" s="356">
        <v>0</v>
      </c>
    </row>
    <row r="75" spans="1:15">
      <c r="A75" s="288" t="s">
        <v>136</v>
      </c>
      <c r="B75" s="354">
        <v>38130</v>
      </c>
      <c r="C75" s="355">
        <v>0</v>
      </c>
      <c r="D75" s="354">
        <v>62665</v>
      </c>
      <c r="E75" s="354">
        <v>1636</v>
      </c>
      <c r="F75" s="354">
        <v>1027</v>
      </c>
      <c r="G75" s="354">
        <v>2806</v>
      </c>
      <c r="H75" s="354">
        <v>3351</v>
      </c>
      <c r="I75" s="355">
        <v>0</v>
      </c>
      <c r="J75" s="355">
        <v>0</v>
      </c>
      <c r="K75" s="354" t="s">
        <v>516</v>
      </c>
      <c r="L75" s="354">
        <v>541</v>
      </c>
      <c r="M75" s="354">
        <v>12415</v>
      </c>
      <c r="N75" s="355">
        <v>0</v>
      </c>
      <c r="O75" s="356">
        <v>0</v>
      </c>
    </row>
    <row r="76" spans="1:15">
      <c r="A76" s="288" t="s">
        <v>137</v>
      </c>
      <c r="B76" s="354">
        <v>8103</v>
      </c>
      <c r="C76" s="355">
        <v>0</v>
      </c>
      <c r="D76" s="354">
        <v>91364</v>
      </c>
      <c r="E76" s="354">
        <v>4150</v>
      </c>
      <c r="F76" s="354">
        <v>5258</v>
      </c>
      <c r="G76" s="354">
        <v>1941</v>
      </c>
      <c r="H76" s="354" t="s">
        <v>516</v>
      </c>
      <c r="I76" s="354">
        <v>0</v>
      </c>
      <c r="J76" s="354">
        <v>0</v>
      </c>
      <c r="K76" s="354">
        <v>0</v>
      </c>
      <c r="L76" s="354">
        <v>123</v>
      </c>
      <c r="M76" s="354">
        <v>1788</v>
      </c>
      <c r="N76" s="355">
        <v>0</v>
      </c>
      <c r="O76" s="356">
        <v>0</v>
      </c>
    </row>
    <row r="77" spans="1:15">
      <c r="A77" s="288" t="s">
        <v>138</v>
      </c>
      <c r="B77" s="354">
        <v>3519</v>
      </c>
      <c r="C77" s="355">
        <v>0</v>
      </c>
      <c r="D77" s="354">
        <v>20262</v>
      </c>
      <c r="E77" s="354">
        <v>2776</v>
      </c>
      <c r="F77" s="354">
        <v>421</v>
      </c>
      <c r="G77" s="354">
        <v>3719</v>
      </c>
      <c r="H77" s="354">
        <v>131</v>
      </c>
      <c r="I77" s="354">
        <v>0</v>
      </c>
      <c r="J77" s="354" t="s">
        <v>516</v>
      </c>
      <c r="K77" s="354">
        <v>6510</v>
      </c>
      <c r="L77" s="354">
        <v>48</v>
      </c>
      <c r="M77" s="354">
        <v>1287</v>
      </c>
      <c r="N77" s="355">
        <v>0</v>
      </c>
      <c r="O77" s="356">
        <v>0</v>
      </c>
    </row>
    <row r="78" spans="1:15">
      <c r="A78" s="288" t="s">
        <v>139</v>
      </c>
      <c r="B78" s="354">
        <v>22695</v>
      </c>
      <c r="C78" s="355">
        <v>0</v>
      </c>
      <c r="D78" s="354">
        <v>76656</v>
      </c>
      <c r="E78" s="354">
        <v>629</v>
      </c>
      <c r="F78" s="354">
        <v>1517</v>
      </c>
      <c r="G78" s="354">
        <v>2916</v>
      </c>
      <c r="H78" s="354">
        <v>554</v>
      </c>
      <c r="I78" s="355">
        <v>0</v>
      </c>
      <c r="J78" s="354" t="s">
        <v>516</v>
      </c>
      <c r="K78" s="354">
        <v>734</v>
      </c>
      <c r="L78" s="354">
        <v>297</v>
      </c>
      <c r="M78" s="354">
        <v>5081</v>
      </c>
      <c r="N78" s="355">
        <v>0</v>
      </c>
      <c r="O78" s="356">
        <v>0</v>
      </c>
    </row>
    <row r="79" spans="1:15">
      <c r="A79" s="292" t="s">
        <v>199</v>
      </c>
      <c r="B79" s="357">
        <v>153968</v>
      </c>
      <c r="C79" s="358">
        <v>0</v>
      </c>
      <c r="D79" s="357">
        <v>459484</v>
      </c>
      <c r="E79" s="357">
        <v>11458</v>
      </c>
      <c r="F79" s="357">
        <v>17178</v>
      </c>
      <c r="G79" s="357">
        <v>25791</v>
      </c>
      <c r="H79" s="357">
        <v>10778</v>
      </c>
      <c r="I79" s="357">
        <v>0</v>
      </c>
      <c r="J79" s="357">
        <v>20412</v>
      </c>
      <c r="K79" s="357">
        <v>30816</v>
      </c>
      <c r="L79" s="357">
        <v>1203</v>
      </c>
      <c r="M79" s="357">
        <v>31367</v>
      </c>
      <c r="N79" s="358">
        <v>0</v>
      </c>
      <c r="O79" s="359">
        <v>0</v>
      </c>
    </row>
    <row r="80" spans="1:15">
      <c r="A80" s="288"/>
      <c r="B80" s="354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60"/>
    </row>
    <row r="81" spans="1:15">
      <c r="A81" s="291" t="s">
        <v>169</v>
      </c>
      <c r="B81" s="355" t="s">
        <v>516</v>
      </c>
      <c r="C81" s="355">
        <v>0</v>
      </c>
      <c r="D81" s="354">
        <v>0</v>
      </c>
      <c r="E81" s="355" t="s">
        <v>516</v>
      </c>
      <c r="F81" s="355">
        <v>0</v>
      </c>
      <c r="G81" s="354">
        <v>14</v>
      </c>
      <c r="H81" s="354" t="s">
        <v>516</v>
      </c>
      <c r="I81" s="354">
        <v>1546</v>
      </c>
      <c r="J81" s="354">
        <v>0</v>
      </c>
      <c r="K81" s="354">
        <v>4940</v>
      </c>
      <c r="L81" s="355">
        <v>0</v>
      </c>
      <c r="M81" s="354">
        <v>197</v>
      </c>
      <c r="N81" s="355">
        <v>0</v>
      </c>
      <c r="O81" s="356">
        <v>0</v>
      </c>
    </row>
    <row r="82" spans="1:15">
      <c r="A82" s="288" t="s">
        <v>140</v>
      </c>
      <c r="B82" s="354">
        <v>131</v>
      </c>
      <c r="C82" s="355">
        <v>0</v>
      </c>
      <c r="D82" s="355">
        <v>0</v>
      </c>
      <c r="E82" s="354">
        <v>532</v>
      </c>
      <c r="F82" s="355">
        <v>0</v>
      </c>
      <c r="G82" s="354">
        <v>127</v>
      </c>
      <c r="H82" s="355" t="s">
        <v>516</v>
      </c>
      <c r="I82" s="355" t="s">
        <v>516</v>
      </c>
      <c r="J82" s="355" t="s">
        <v>516</v>
      </c>
      <c r="K82" s="354">
        <v>7863</v>
      </c>
      <c r="L82" s="355">
        <v>0</v>
      </c>
      <c r="M82" s="354">
        <v>1495</v>
      </c>
      <c r="N82" s="355">
        <v>0</v>
      </c>
      <c r="O82" s="356">
        <v>0</v>
      </c>
    </row>
    <row r="83" spans="1:15">
      <c r="A83" s="292" t="s">
        <v>141</v>
      </c>
      <c r="B83" s="357">
        <v>135</v>
      </c>
      <c r="C83" s="358">
        <v>0</v>
      </c>
      <c r="D83" s="357">
        <v>0</v>
      </c>
      <c r="E83" s="357">
        <v>749</v>
      </c>
      <c r="F83" s="358">
        <v>0</v>
      </c>
      <c r="G83" s="357">
        <v>141</v>
      </c>
      <c r="H83" s="357">
        <v>17</v>
      </c>
      <c r="I83" s="357">
        <v>1666</v>
      </c>
      <c r="J83" s="357" t="s">
        <v>516</v>
      </c>
      <c r="K83" s="357">
        <v>12803</v>
      </c>
      <c r="L83" s="358">
        <v>0</v>
      </c>
      <c r="M83" s="357">
        <v>1692</v>
      </c>
      <c r="N83" s="358">
        <v>0</v>
      </c>
      <c r="O83" s="359">
        <v>0</v>
      </c>
    </row>
    <row r="84" spans="1:15" ht="13.5" thickBot="1">
      <c r="A84" s="350"/>
      <c r="B84" s="362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3"/>
    </row>
    <row r="85" spans="1:15" ht="13.5" thickBot="1">
      <c r="A85" s="343" t="s">
        <v>170</v>
      </c>
      <c r="B85" s="364">
        <v>304310</v>
      </c>
      <c r="C85" s="364">
        <v>12048</v>
      </c>
      <c r="D85" s="364">
        <v>670252</v>
      </c>
      <c r="E85" s="364">
        <v>41098</v>
      </c>
      <c r="F85" s="364">
        <v>37018</v>
      </c>
      <c r="G85" s="364">
        <v>47232</v>
      </c>
      <c r="H85" s="364">
        <v>29601</v>
      </c>
      <c r="I85" s="364">
        <v>447642</v>
      </c>
      <c r="J85" s="364">
        <v>29471</v>
      </c>
      <c r="K85" s="364">
        <v>903312</v>
      </c>
      <c r="L85" s="364">
        <v>9483</v>
      </c>
      <c r="M85" s="364">
        <v>92487</v>
      </c>
      <c r="N85" s="364">
        <v>0</v>
      </c>
      <c r="O85" s="365">
        <v>15974</v>
      </c>
    </row>
    <row r="86" spans="1:15">
      <c r="A86" s="454" t="s">
        <v>495</v>
      </c>
      <c r="B86" s="454"/>
      <c r="C86" s="454"/>
      <c r="D86" s="454"/>
      <c r="E86" s="454"/>
      <c r="F86" s="454"/>
      <c r="G86" s="338"/>
      <c r="H86" s="338"/>
      <c r="I86" s="338"/>
      <c r="J86" s="338"/>
      <c r="K86" s="338"/>
      <c r="L86" s="338"/>
      <c r="M86" s="338"/>
      <c r="N86" s="338"/>
      <c r="O86" s="338"/>
    </row>
    <row r="87" spans="1:15" ht="21" customHeight="1">
      <c r="A87" s="454" t="s">
        <v>416</v>
      </c>
      <c r="B87" s="454"/>
      <c r="C87" s="454"/>
      <c r="D87" s="454"/>
      <c r="E87" s="454"/>
      <c r="F87" s="338"/>
      <c r="G87" s="338"/>
      <c r="H87" s="338"/>
      <c r="I87" s="338"/>
      <c r="J87" s="338"/>
      <c r="K87" s="338"/>
      <c r="L87" s="338"/>
      <c r="M87" s="338"/>
      <c r="N87" s="338"/>
      <c r="O87" s="338"/>
    </row>
  </sheetData>
  <mergeCells count="15">
    <mergeCell ref="A86:F86"/>
    <mergeCell ref="A87:E87"/>
    <mergeCell ref="A1:O1"/>
    <mergeCell ref="A3:O3"/>
    <mergeCell ref="A5:A6"/>
    <mergeCell ref="B5:C6"/>
    <mergeCell ref="D5:E6"/>
    <mergeCell ref="F5:G6"/>
    <mergeCell ref="H5:H7"/>
    <mergeCell ref="I5:K5"/>
    <mergeCell ref="L5:L7"/>
    <mergeCell ref="M5:M7"/>
    <mergeCell ref="N5:N7"/>
    <mergeCell ref="O5:O7"/>
    <mergeCell ref="I6:J6"/>
  </mergeCells>
  <printOptions horizontalCentered="1"/>
  <pageMargins left="0.59055118110236227" right="0.78740157480314965" top="0.19685039370078741" bottom="0.19685039370078741" header="0" footer="0"/>
  <pageSetup paperSize="9" scale="46" orientation="landscape" r:id="rId1"/>
  <headerFooter alignWithMargins="0"/>
  <colBreaks count="1" manualBreakCount="1">
    <brk id="16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6">
    <pageSetUpPr fitToPage="1"/>
  </sheetPr>
  <dimension ref="A1:S89"/>
  <sheetViews>
    <sheetView view="pageBreakPreview" zoomScale="115" zoomScaleNormal="80" zoomScaleSheetLayoutView="115" workbookViewId="0">
      <selection activeCell="A4" sqref="A4"/>
    </sheetView>
  </sheetViews>
  <sheetFormatPr baseColWidth="10" defaultColWidth="11.42578125" defaultRowHeight="12.75"/>
  <cols>
    <col min="1" max="1" width="29.85546875" style="47" customWidth="1"/>
    <col min="2" max="2" width="13.140625" style="47" bestFit="1" customWidth="1"/>
    <col min="3" max="3" width="12" style="47" bestFit="1" customWidth="1"/>
    <col min="4" max="4" width="12.7109375" style="47" bestFit="1" customWidth="1"/>
    <col min="5" max="5" width="13.42578125" style="47" bestFit="1" customWidth="1"/>
    <col min="6" max="6" width="15.5703125" style="47" bestFit="1" customWidth="1"/>
    <col min="7" max="7" width="24.7109375" style="47" bestFit="1" customWidth="1"/>
    <col min="8" max="8" width="8.85546875" style="47" bestFit="1" customWidth="1"/>
    <col min="9" max="9" width="10.7109375" style="47" bestFit="1" customWidth="1"/>
    <col min="10" max="10" width="10.28515625" style="47" bestFit="1" customWidth="1"/>
    <col min="11" max="11" width="15.7109375" style="47" bestFit="1" customWidth="1"/>
    <col min="12" max="12" width="14.5703125" style="47" bestFit="1" customWidth="1"/>
    <col min="13" max="13" width="17.7109375" style="47" bestFit="1" customWidth="1"/>
    <col min="14" max="14" width="13" style="47" bestFit="1" customWidth="1"/>
    <col min="15" max="31" width="11.5703125" style="47" customWidth="1"/>
    <col min="32" max="16384" width="11.42578125" style="47"/>
  </cols>
  <sheetData>
    <row r="1" spans="1:19" ht="18.75">
      <c r="A1" s="459" t="s">
        <v>203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33"/>
      <c r="P1" s="33"/>
      <c r="Q1" s="33"/>
      <c r="R1" s="33"/>
      <c r="S1" s="33"/>
    </row>
    <row r="2" spans="1:19" ht="13.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1:19" ht="15.75">
      <c r="A3" s="570" t="s">
        <v>517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32"/>
      <c r="P3" s="32"/>
      <c r="Q3" s="32"/>
      <c r="R3" s="32"/>
      <c r="S3" s="32"/>
    </row>
    <row r="4" spans="1:19" ht="13.5" thickBo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9" s="50" customFormat="1" ht="12.6" customHeight="1">
      <c r="A5" s="592" t="s">
        <v>173</v>
      </c>
      <c r="B5" s="599" t="s">
        <v>361</v>
      </c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86" t="s">
        <v>362</v>
      </c>
      <c r="N5" s="594" t="s">
        <v>363</v>
      </c>
    </row>
    <row r="6" spans="1:19" s="50" customFormat="1" ht="12.6" customHeight="1">
      <c r="A6" s="598"/>
      <c r="B6" s="601" t="s">
        <v>364</v>
      </c>
      <c r="C6" s="601"/>
      <c r="D6" s="601"/>
      <c r="E6" s="601"/>
      <c r="F6" s="601"/>
      <c r="G6" s="587" t="s">
        <v>365</v>
      </c>
      <c r="H6" s="587" t="s">
        <v>366</v>
      </c>
      <c r="I6" s="587" t="s">
        <v>367</v>
      </c>
      <c r="J6" s="587" t="s">
        <v>368</v>
      </c>
      <c r="K6" s="587" t="s">
        <v>369</v>
      </c>
      <c r="L6" s="587" t="s">
        <v>370</v>
      </c>
      <c r="M6" s="587"/>
      <c r="N6" s="595"/>
    </row>
    <row r="7" spans="1:19" s="50" customFormat="1">
      <c r="A7" s="593"/>
      <c r="B7" s="587" t="s">
        <v>371</v>
      </c>
      <c r="C7" s="587" t="s">
        <v>372</v>
      </c>
      <c r="D7" s="587" t="s">
        <v>373</v>
      </c>
      <c r="E7" s="587" t="s">
        <v>76</v>
      </c>
      <c r="F7" s="587" t="s">
        <v>374</v>
      </c>
      <c r="G7" s="587"/>
      <c r="H7" s="587"/>
      <c r="I7" s="587"/>
      <c r="J7" s="587"/>
      <c r="K7" s="587"/>
      <c r="L7" s="587"/>
      <c r="M7" s="587"/>
      <c r="N7" s="595"/>
    </row>
    <row r="8" spans="1:19" s="50" customFormat="1" ht="13.5" thickBot="1">
      <c r="A8" s="366" t="s">
        <v>90</v>
      </c>
      <c r="B8" s="597"/>
      <c r="C8" s="597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600"/>
    </row>
    <row r="9" spans="1:19" ht="18" customHeight="1">
      <c r="A9" s="286" t="s">
        <v>171</v>
      </c>
      <c r="B9" s="352">
        <v>0</v>
      </c>
      <c r="C9" s="352">
        <v>8909.2099999999991</v>
      </c>
      <c r="D9" s="352">
        <v>8909.2099999999991</v>
      </c>
      <c r="E9" s="352">
        <v>0</v>
      </c>
      <c r="F9" s="352">
        <v>0</v>
      </c>
      <c r="G9" s="352">
        <v>0</v>
      </c>
      <c r="H9" s="352">
        <v>0</v>
      </c>
      <c r="I9" s="352">
        <v>8397.2569999999996</v>
      </c>
      <c r="J9" s="352">
        <v>6.67</v>
      </c>
      <c r="K9" s="352">
        <v>24.734999999999999</v>
      </c>
      <c r="L9" s="352">
        <v>46.125999999999998</v>
      </c>
      <c r="M9" s="352">
        <v>1664.317</v>
      </c>
      <c r="N9" s="353">
        <v>0</v>
      </c>
    </row>
    <row r="10" spans="1:19">
      <c r="A10" s="288" t="s">
        <v>91</v>
      </c>
      <c r="B10" s="355">
        <v>0</v>
      </c>
      <c r="C10" s="355">
        <v>11599.064</v>
      </c>
      <c r="D10" s="355">
        <v>11599.064</v>
      </c>
      <c r="E10" s="355">
        <v>0</v>
      </c>
      <c r="F10" s="355">
        <v>0</v>
      </c>
      <c r="G10" s="355">
        <v>0</v>
      </c>
      <c r="H10" s="355">
        <v>0</v>
      </c>
      <c r="I10" s="355">
        <v>10036.353999999999</v>
      </c>
      <c r="J10" s="355">
        <v>0</v>
      </c>
      <c r="K10" s="355">
        <v>0</v>
      </c>
      <c r="L10" s="355">
        <v>63.777999999999999</v>
      </c>
      <c r="M10" s="355">
        <v>18.47</v>
      </c>
      <c r="N10" s="356">
        <v>0</v>
      </c>
    </row>
    <row r="11" spans="1:19">
      <c r="A11" s="291" t="s">
        <v>172</v>
      </c>
      <c r="B11" s="355" t="s">
        <v>516</v>
      </c>
      <c r="C11" s="355">
        <v>500.08100000000002</v>
      </c>
      <c r="D11" s="355" t="s">
        <v>516</v>
      </c>
      <c r="E11" s="355">
        <v>0</v>
      </c>
      <c r="F11" s="355">
        <v>0</v>
      </c>
      <c r="G11" s="355">
        <v>0</v>
      </c>
      <c r="H11" s="355">
        <v>0</v>
      </c>
      <c r="I11" s="355">
        <v>87.78</v>
      </c>
      <c r="J11" s="355">
        <v>0</v>
      </c>
      <c r="K11" s="355">
        <v>0</v>
      </c>
      <c r="L11" s="355">
        <v>0.46899999999999997</v>
      </c>
      <c r="M11" s="355">
        <v>74.48</v>
      </c>
      <c r="N11" s="356">
        <v>0</v>
      </c>
    </row>
    <row r="12" spans="1:19">
      <c r="A12" s="288" t="s">
        <v>92</v>
      </c>
      <c r="B12" s="355">
        <v>0</v>
      </c>
      <c r="C12" s="355">
        <v>2276.7179999999998</v>
      </c>
      <c r="D12" s="355">
        <v>2276.7179999999998</v>
      </c>
      <c r="E12" s="355">
        <v>0</v>
      </c>
      <c r="F12" s="355">
        <v>0</v>
      </c>
      <c r="G12" s="355">
        <v>0</v>
      </c>
      <c r="H12" s="355">
        <v>0</v>
      </c>
      <c r="I12" s="355">
        <v>0</v>
      </c>
      <c r="J12" s="355">
        <v>0</v>
      </c>
      <c r="K12" s="355">
        <v>0</v>
      </c>
      <c r="L12" s="355">
        <v>20.106000000000002</v>
      </c>
      <c r="M12" s="355">
        <v>0</v>
      </c>
      <c r="N12" s="356">
        <v>0</v>
      </c>
    </row>
    <row r="13" spans="1:19">
      <c r="A13" s="292" t="s">
        <v>93</v>
      </c>
      <c r="B13" s="358">
        <v>23285.072999999997</v>
      </c>
      <c r="C13" s="358">
        <v>0</v>
      </c>
      <c r="D13" s="358" t="s">
        <v>516</v>
      </c>
      <c r="E13" s="358">
        <v>0</v>
      </c>
      <c r="F13" s="358">
        <v>23285.072999999997</v>
      </c>
      <c r="G13" s="358">
        <v>18521.390999999996</v>
      </c>
      <c r="H13" s="358">
        <v>6.67</v>
      </c>
      <c r="I13" s="358">
        <v>24.734999999999999</v>
      </c>
      <c r="J13" s="358">
        <v>130.47899999999998</v>
      </c>
      <c r="K13" s="358">
        <v>1757.2670000000001</v>
      </c>
      <c r="L13" s="358">
        <v>0</v>
      </c>
      <c r="M13" s="358">
        <v>17316386</v>
      </c>
      <c r="N13" s="359">
        <v>123.17800000000001</v>
      </c>
    </row>
    <row r="14" spans="1:19">
      <c r="A14" s="292"/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60"/>
    </row>
    <row r="15" spans="1:19">
      <c r="A15" s="292" t="s">
        <v>94</v>
      </c>
      <c r="B15" s="358">
        <v>5936.86</v>
      </c>
      <c r="C15" s="358" t="s">
        <v>516</v>
      </c>
      <c r="D15" s="358" t="s">
        <v>516</v>
      </c>
      <c r="E15" s="358">
        <v>0</v>
      </c>
      <c r="F15" s="358">
        <v>5941.9919999999993</v>
      </c>
      <c r="G15" s="358">
        <v>383.84</v>
      </c>
      <c r="H15" s="358">
        <v>0</v>
      </c>
      <c r="I15" s="358">
        <v>0</v>
      </c>
      <c r="J15" s="358">
        <v>32.069000000000003</v>
      </c>
      <c r="K15" s="358">
        <v>47.893999999999998</v>
      </c>
      <c r="L15" s="358">
        <v>12.353</v>
      </c>
      <c r="M15" s="358">
        <v>2310982</v>
      </c>
      <c r="N15" s="359">
        <v>14.263</v>
      </c>
    </row>
    <row r="16" spans="1:19">
      <c r="A16" s="288"/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60"/>
    </row>
    <row r="17" spans="1:14">
      <c r="A17" s="292" t="s">
        <v>95</v>
      </c>
      <c r="B17" s="358">
        <v>5782.2550000000001</v>
      </c>
      <c r="C17" s="358">
        <v>0</v>
      </c>
      <c r="D17" s="358">
        <v>0</v>
      </c>
      <c r="E17" s="358">
        <v>0</v>
      </c>
      <c r="F17" s="358">
        <v>5782.2550000000001</v>
      </c>
      <c r="G17" s="358">
        <v>0</v>
      </c>
      <c r="H17" s="358">
        <v>0</v>
      </c>
      <c r="I17" s="358">
        <v>0.96</v>
      </c>
      <c r="J17" s="358">
        <v>22.305</v>
      </c>
      <c r="K17" s="358">
        <v>86.35</v>
      </c>
      <c r="L17" s="358">
        <v>0</v>
      </c>
      <c r="M17" s="358">
        <v>159000</v>
      </c>
      <c r="N17" s="359">
        <v>19.404</v>
      </c>
    </row>
    <row r="18" spans="1:14">
      <c r="A18" s="288"/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60"/>
    </row>
    <row r="19" spans="1:14">
      <c r="A19" s="288" t="s">
        <v>215</v>
      </c>
      <c r="B19" s="355">
        <v>0</v>
      </c>
      <c r="C19" s="355" t="s">
        <v>516</v>
      </c>
      <c r="D19" s="355">
        <v>0</v>
      </c>
      <c r="E19" s="355">
        <v>0</v>
      </c>
      <c r="F19" s="355">
        <v>0</v>
      </c>
      <c r="G19" s="355">
        <v>0</v>
      </c>
      <c r="H19" s="355">
        <v>0</v>
      </c>
      <c r="I19" s="355">
        <v>0</v>
      </c>
      <c r="J19" s="355">
        <v>0</v>
      </c>
      <c r="K19" s="355">
        <v>0</v>
      </c>
      <c r="L19" s="355">
        <v>0</v>
      </c>
      <c r="M19" s="355" t="s">
        <v>516</v>
      </c>
      <c r="N19" s="356">
        <v>3.1</v>
      </c>
    </row>
    <row r="20" spans="1:14">
      <c r="A20" s="288" t="s">
        <v>96</v>
      </c>
      <c r="B20" s="355">
        <v>663</v>
      </c>
      <c r="C20" s="355">
        <v>67.7</v>
      </c>
      <c r="D20" s="355" t="s">
        <v>516</v>
      </c>
      <c r="E20" s="355">
        <v>0</v>
      </c>
      <c r="F20" s="355">
        <v>741.5</v>
      </c>
      <c r="G20" s="355">
        <v>0</v>
      </c>
      <c r="H20" s="355">
        <v>0</v>
      </c>
      <c r="I20" s="355">
        <v>0</v>
      </c>
      <c r="J20" s="355">
        <v>7.41</v>
      </c>
      <c r="K20" s="355">
        <v>0</v>
      </c>
      <c r="L20" s="355">
        <v>0</v>
      </c>
      <c r="M20" s="355">
        <v>2097582</v>
      </c>
      <c r="N20" s="356">
        <v>14.2</v>
      </c>
    </row>
    <row r="21" spans="1:14">
      <c r="A21" s="288" t="s">
        <v>97</v>
      </c>
      <c r="B21" s="355">
        <v>666</v>
      </c>
      <c r="C21" s="355">
        <v>54.9</v>
      </c>
      <c r="D21" s="355">
        <v>0</v>
      </c>
      <c r="E21" s="355">
        <v>0</v>
      </c>
      <c r="F21" s="355">
        <v>720.9</v>
      </c>
      <c r="G21" s="355">
        <v>0</v>
      </c>
      <c r="H21" s="355">
        <v>0</v>
      </c>
      <c r="I21" s="355">
        <v>0</v>
      </c>
      <c r="J21" s="355">
        <v>7.2</v>
      </c>
      <c r="K21" s="355">
        <v>0</v>
      </c>
      <c r="L21" s="355">
        <v>0</v>
      </c>
      <c r="M21" s="355">
        <v>3883089</v>
      </c>
      <c r="N21" s="356">
        <v>5</v>
      </c>
    </row>
    <row r="22" spans="1:14">
      <c r="A22" s="292" t="s">
        <v>216</v>
      </c>
      <c r="B22" s="358">
        <v>1329</v>
      </c>
      <c r="C22" s="358">
        <v>122.6</v>
      </c>
      <c r="D22" s="358" t="s">
        <v>516</v>
      </c>
      <c r="E22" s="358">
        <v>0</v>
      </c>
      <c r="F22" s="358">
        <v>1462.3999999999999</v>
      </c>
      <c r="G22" s="358">
        <v>0</v>
      </c>
      <c r="H22" s="358">
        <v>0</v>
      </c>
      <c r="I22" s="358">
        <v>0</v>
      </c>
      <c r="J22" s="358">
        <v>14.61</v>
      </c>
      <c r="K22" s="358">
        <v>0</v>
      </c>
      <c r="L22" s="358">
        <v>0</v>
      </c>
      <c r="M22" s="358">
        <v>7294671</v>
      </c>
      <c r="N22" s="359">
        <v>22.299999999999997</v>
      </c>
    </row>
    <row r="23" spans="1:14">
      <c r="A23" s="288"/>
      <c r="B23" s="354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60"/>
    </row>
    <row r="24" spans="1:14">
      <c r="A24" s="292" t="s">
        <v>98</v>
      </c>
      <c r="B24" s="358">
        <v>159.74199999999999</v>
      </c>
      <c r="C24" s="358">
        <v>0</v>
      </c>
      <c r="D24" s="358">
        <v>0</v>
      </c>
      <c r="E24" s="358">
        <v>0</v>
      </c>
      <c r="F24" s="358">
        <v>159.74199999999999</v>
      </c>
      <c r="G24" s="358">
        <v>0.114</v>
      </c>
      <c r="H24" s="358">
        <v>0</v>
      </c>
      <c r="I24" s="358">
        <v>0</v>
      </c>
      <c r="J24" s="358">
        <v>17.463000000000001</v>
      </c>
      <c r="K24" s="358">
        <v>28.849</v>
      </c>
      <c r="L24" s="358">
        <v>0.72</v>
      </c>
      <c r="M24" s="358">
        <v>5861126</v>
      </c>
      <c r="N24" s="359">
        <v>15.749000000000001</v>
      </c>
    </row>
    <row r="25" spans="1:14">
      <c r="A25" s="288"/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60"/>
    </row>
    <row r="26" spans="1:14">
      <c r="A26" s="292" t="s">
        <v>99</v>
      </c>
      <c r="B26" s="358">
        <v>0</v>
      </c>
      <c r="C26" s="358">
        <v>0</v>
      </c>
      <c r="D26" s="358">
        <v>0</v>
      </c>
      <c r="E26" s="358">
        <v>0</v>
      </c>
      <c r="F26" s="358">
        <v>0</v>
      </c>
      <c r="G26" s="358">
        <v>0</v>
      </c>
      <c r="H26" s="358">
        <v>0</v>
      </c>
      <c r="I26" s="358">
        <v>0</v>
      </c>
      <c r="J26" s="358">
        <v>0</v>
      </c>
      <c r="K26" s="358">
        <v>0</v>
      </c>
      <c r="L26" s="358">
        <v>0</v>
      </c>
      <c r="M26" s="358">
        <v>0</v>
      </c>
      <c r="N26" s="359">
        <v>5.4</v>
      </c>
    </row>
    <row r="27" spans="1:14">
      <c r="A27" s="288"/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60"/>
    </row>
    <row r="28" spans="1:14">
      <c r="A28" s="288" t="s">
        <v>100</v>
      </c>
      <c r="B28" s="355">
        <v>0</v>
      </c>
      <c r="C28" s="355" t="s">
        <v>516</v>
      </c>
      <c r="D28" s="355">
        <v>0</v>
      </c>
      <c r="E28" s="355">
        <v>0</v>
      </c>
      <c r="F28" s="355">
        <v>0</v>
      </c>
      <c r="G28" s="355">
        <v>0</v>
      </c>
      <c r="H28" s="355">
        <v>0</v>
      </c>
      <c r="I28" s="355">
        <v>0</v>
      </c>
      <c r="J28" s="355">
        <v>0</v>
      </c>
      <c r="K28" s="355">
        <v>0</v>
      </c>
      <c r="L28" s="355">
        <v>0</v>
      </c>
      <c r="M28" s="355">
        <v>4527690</v>
      </c>
      <c r="N28" s="356">
        <v>1.2430000000000001</v>
      </c>
    </row>
    <row r="29" spans="1:14">
      <c r="A29" s="288" t="s">
        <v>101</v>
      </c>
      <c r="B29" s="355">
        <v>0</v>
      </c>
      <c r="C29" s="355" t="s">
        <v>516</v>
      </c>
      <c r="D29" s="355" t="s">
        <v>516</v>
      </c>
      <c r="E29" s="355">
        <v>0</v>
      </c>
      <c r="F29" s="355">
        <v>433.07000000000005</v>
      </c>
      <c r="G29" s="355">
        <v>0</v>
      </c>
      <c r="H29" s="355">
        <v>0</v>
      </c>
      <c r="I29" s="355">
        <v>0</v>
      </c>
      <c r="J29" s="355">
        <v>0</v>
      </c>
      <c r="K29" s="355">
        <v>0</v>
      </c>
      <c r="L29" s="355">
        <v>0</v>
      </c>
      <c r="M29" s="355" t="s">
        <v>516</v>
      </c>
      <c r="N29" s="356">
        <v>2.4</v>
      </c>
    </row>
    <row r="30" spans="1:14">
      <c r="A30" s="288" t="s">
        <v>102</v>
      </c>
      <c r="B30" s="355">
        <v>0</v>
      </c>
      <c r="C30" s="355" t="s">
        <v>516</v>
      </c>
      <c r="D30" s="355">
        <v>0</v>
      </c>
      <c r="E30" s="355">
        <v>0</v>
      </c>
      <c r="F30" s="355">
        <v>323.85000000000002</v>
      </c>
      <c r="G30" s="355">
        <v>0</v>
      </c>
      <c r="H30" s="355">
        <v>0</v>
      </c>
      <c r="I30" s="355">
        <v>0</v>
      </c>
      <c r="J30" s="355">
        <v>0</v>
      </c>
      <c r="K30" s="355">
        <v>0</v>
      </c>
      <c r="L30" s="355">
        <v>0</v>
      </c>
      <c r="M30" s="355">
        <v>15074250</v>
      </c>
      <c r="N30" s="356">
        <v>1.75</v>
      </c>
    </row>
    <row r="31" spans="1:14">
      <c r="A31" s="292" t="s">
        <v>217</v>
      </c>
      <c r="B31" s="358">
        <v>0</v>
      </c>
      <c r="C31" s="358">
        <v>431.95000000000005</v>
      </c>
      <c r="D31" s="358" t="s">
        <v>516</v>
      </c>
      <c r="E31" s="358">
        <v>0</v>
      </c>
      <c r="F31" s="358">
        <v>756.92000000000007</v>
      </c>
      <c r="G31" s="358">
        <v>0</v>
      </c>
      <c r="H31" s="358">
        <v>0</v>
      </c>
      <c r="I31" s="358">
        <v>0</v>
      </c>
      <c r="J31" s="358">
        <v>0</v>
      </c>
      <c r="K31" s="358">
        <v>0</v>
      </c>
      <c r="L31" s="358">
        <v>0</v>
      </c>
      <c r="M31" s="358">
        <v>23070792</v>
      </c>
      <c r="N31" s="359">
        <v>5.3929999999999998</v>
      </c>
    </row>
    <row r="32" spans="1:14">
      <c r="A32" s="288"/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60"/>
    </row>
    <row r="33" spans="1:14">
      <c r="A33" s="288" t="s">
        <v>103</v>
      </c>
      <c r="B33" s="354">
        <v>1439.41</v>
      </c>
      <c r="C33" s="354">
        <v>28</v>
      </c>
      <c r="D33" s="354">
        <v>210</v>
      </c>
      <c r="E33" s="354">
        <v>0</v>
      </c>
      <c r="F33" s="354">
        <v>1677.41</v>
      </c>
      <c r="G33" s="354">
        <v>0</v>
      </c>
      <c r="H33" s="354">
        <v>0</v>
      </c>
      <c r="I33" s="354">
        <v>0</v>
      </c>
      <c r="J33" s="354">
        <v>0</v>
      </c>
      <c r="K33" s="354">
        <v>0</v>
      </c>
      <c r="L33" s="354">
        <v>0</v>
      </c>
      <c r="M33" s="354">
        <v>3594310</v>
      </c>
      <c r="N33" s="360">
        <v>5.15</v>
      </c>
    </row>
    <row r="34" spans="1:14">
      <c r="A34" s="288" t="s">
        <v>104</v>
      </c>
      <c r="B34" s="355">
        <v>664.89</v>
      </c>
      <c r="C34" s="355">
        <v>227</v>
      </c>
      <c r="D34" s="355">
        <v>120</v>
      </c>
      <c r="E34" s="355">
        <v>0</v>
      </c>
      <c r="F34" s="355">
        <v>1011.89</v>
      </c>
      <c r="G34" s="355">
        <v>0</v>
      </c>
      <c r="H34" s="355">
        <v>0</v>
      </c>
      <c r="I34" s="355">
        <v>0</v>
      </c>
      <c r="J34" s="355">
        <v>0</v>
      </c>
      <c r="K34" s="355">
        <v>0</v>
      </c>
      <c r="L34" s="355">
        <v>0</v>
      </c>
      <c r="M34" s="355">
        <v>9718241</v>
      </c>
      <c r="N34" s="356">
        <v>7.54</v>
      </c>
    </row>
    <row r="35" spans="1:14">
      <c r="A35" s="288" t="s">
        <v>105</v>
      </c>
      <c r="B35" s="355">
        <v>1470.7121</v>
      </c>
      <c r="C35" s="355">
        <v>0</v>
      </c>
      <c r="D35" s="355">
        <v>210</v>
      </c>
      <c r="E35" s="355">
        <v>0</v>
      </c>
      <c r="F35" s="355">
        <v>1680.7121</v>
      </c>
      <c r="G35" s="355">
        <v>0</v>
      </c>
      <c r="H35" s="355">
        <v>0</v>
      </c>
      <c r="I35" s="355">
        <v>0</v>
      </c>
      <c r="J35" s="355">
        <v>0</v>
      </c>
      <c r="K35" s="355">
        <v>0</v>
      </c>
      <c r="L35" s="355">
        <v>0</v>
      </c>
      <c r="M35" s="355">
        <v>4613380.1100000003</v>
      </c>
      <c r="N35" s="356">
        <v>0</v>
      </c>
    </row>
    <row r="36" spans="1:14">
      <c r="A36" s="288" t="s">
        <v>106</v>
      </c>
      <c r="B36" s="355">
        <v>0</v>
      </c>
      <c r="C36" s="355">
        <v>0</v>
      </c>
      <c r="D36" s="355" t="s">
        <v>516</v>
      </c>
      <c r="E36" s="355">
        <v>0</v>
      </c>
      <c r="F36" s="355">
        <v>85</v>
      </c>
      <c r="G36" s="355">
        <v>0</v>
      </c>
      <c r="H36" s="355">
        <v>0</v>
      </c>
      <c r="I36" s="355">
        <v>0</v>
      </c>
      <c r="J36" s="355">
        <v>0</v>
      </c>
      <c r="K36" s="355">
        <v>0</v>
      </c>
      <c r="L36" s="355">
        <v>0</v>
      </c>
      <c r="M36" s="355">
        <v>7703069</v>
      </c>
      <c r="N36" s="356">
        <v>7.25</v>
      </c>
    </row>
    <row r="37" spans="1:14">
      <c r="A37" s="292" t="s">
        <v>107</v>
      </c>
      <c r="B37" s="357">
        <v>3575.0120999999999</v>
      </c>
      <c r="C37" s="357">
        <v>255</v>
      </c>
      <c r="D37" s="357">
        <v>625</v>
      </c>
      <c r="E37" s="357">
        <v>0</v>
      </c>
      <c r="F37" s="357">
        <v>4455.0120999999999</v>
      </c>
      <c r="G37" s="357">
        <v>0</v>
      </c>
      <c r="H37" s="357">
        <v>0</v>
      </c>
      <c r="I37" s="357">
        <v>0</v>
      </c>
      <c r="J37" s="357">
        <v>0</v>
      </c>
      <c r="K37" s="357">
        <v>0</v>
      </c>
      <c r="L37" s="357">
        <v>0</v>
      </c>
      <c r="M37" s="357">
        <v>25629000.109999999</v>
      </c>
      <c r="N37" s="361">
        <v>19.940000000000001</v>
      </c>
    </row>
    <row r="38" spans="1:14">
      <c r="A38" s="288"/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60"/>
    </row>
    <row r="39" spans="1:14">
      <c r="A39" s="292" t="s">
        <v>108</v>
      </c>
      <c r="B39" s="357">
        <v>142.47980000000001</v>
      </c>
      <c r="C39" s="357" t="s">
        <v>516</v>
      </c>
      <c r="D39" s="357">
        <v>51.023000000000003</v>
      </c>
      <c r="E39" s="357">
        <v>0</v>
      </c>
      <c r="F39" s="357">
        <v>208.69280000000001</v>
      </c>
      <c r="G39" s="357">
        <v>17.847999999999999</v>
      </c>
      <c r="H39" s="357">
        <v>0</v>
      </c>
      <c r="I39" s="357">
        <v>0</v>
      </c>
      <c r="J39" s="357">
        <v>22.789000000000001</v>
      </c>
      <c r="K39" s="357">
        <v>2.891</v>
      </c>
      <c r="L39" s="357">
        <v>0</v>
      </c>
      <c r="M39" s="357">
        <v>2720444</v>
      </c>
      <c r="N39" s="361">
        <v>1.5818000000000001</v>
      </c>
    </row>
    <row r="40" spans="1:14">
      <c r="A40" s="288"/>
      <c r="B40" s="354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60"/>
    </row>
    <row r="41" spans="1:14">
      <c r="A41" s="288" t="s">
        <v>218</v>
      </c>
      <c r="B41" s="355">
        <v>0</v>
      </c>
      <c r="C41" s="355">
        <v>0</v>
      </c>
      <c r="D41" s="355">
        <v>0</v>
      </c>
      <c r="E41" s="355">
        <v>0</v>
      </c>
      <c r="F41" s="355">
        <v>0</v>
      </c>
      <c r="G41" s="355">
        <v>0</v>
      </c>
      <c r="H41" s="355">
        <v>0</v>
      </c>
      <c r="I41" s="355">
        <v>0</v>
      </c>
      <c r="J41" s="355">
        <v>0</v>
      </c>
      <c r="K41" s="355">
        <v>0</v>
      </c>
      <c r="L41" s="355">
        <v>0</v>
      </c>
      <c r="M41" s="355">
        <v>690040</v>
      </c>
      <c r="N41" s="356">
        <v>2.2000000000000002</v>
      </c>
    </row>
    <row r="42" spans="1:14">
      <c r="A42" s="288" t="s">
        <v>109</v>
      </c>
      <c r="B42" s="355">
        <v>0</v>
      </c>
      <c r="C42" s="355" t="s">
        <v>516</v>
      </c>
      <c r="D42" s="355" t="s">
        <v>516</v>
      </c>
      <c r="E42" s="355">
        <v>0</v>
      </c>
      <c r="F42" s="355">
        <v>44.594000000000001</v>
      </c>
      <c r="G42" s="355">
        <v>0</v>
      </c>
      <c r="H42" s="355">
        <v>0</v>
      </c>
      <c r="I42" s="355">
        <v>0</v>
      </c>
      <c r="J42" s="355">
        <v>0</v>
      </c>
      <c r="K42" s="355">
        <v>0</v>
      </c>
      <c r="L42" s="355">
        <v>0</v>
      </c>
      <c r="M42" s="355">
        <v>942118</v>
      </c>
      <c r="N42" s="356">
        <v>10.516</v>
      </c>
    </row>
    <row r="43" spans="1:14">
      <c r="A43" s="288" t="s">
        <v>110</v>
      </c>
      <c r="B43" s="355">
        <v>0</v>
      </c>
      <c r="C43" s="355" t="s">
        <v>516</v>
      </c>
      <c r="D43" s="355" t="s">
        <v>516</v>
      </c>
      <c r="E43" s="355">
        <v>0</v>
      </c>
      <c r="F43" s="355">
        <v>43.445</v>
      </c>
      <c r="G43" s="355">
        <v>0</v>
      </c>
      <c r="H43" s="355">
        <v>0</v>
      </c>
      <c r="I43" s="355">
        <v>0</v>
      </c>
      <c r="J43" s="355">
        <v>0</v>
      </c>
      <c r="K43" s="355">
        <v>0</v>
      </c>
      <c r="L43" s="355">
        <v>0</v>
      </c>
      <c r="M43" s="355" t="s">
        <v>516</v>
      </c>
      <c r="N43" s="356">
        <v>107.57</v>
      </c>
    </row>
    <row r="44" spans="1:14">
      <c r="A44" s="288" t="s">
        <v>111</v>
      </c>
      <c r="B44" s="355">
        <v>0</v>
      </c>
      <c r="C44" s="355">
        <v>0</v>
      </c>
      <c r="D44" s="355">
        <v>0</v>
      </c>
      <c r="E44" s="355">
        <v>0</v>
      </c>
      <c r="F44" s="355">
        <v>0</v>
      </c>
      <c r="G44" s="355">
        <v>0</v>
      </c>
      <c r="H44" s="355">
        <v>0</v>
      </c>
      <c r="I44" s="355">
        <v>0</v>
      </c>
      <c r="J44" s="355">
        <v>0</v>
      </c>
      <c r="K44" s="355">
        <v>0</v>
      </c>
      <c r="L44" s="355">
        <v>0</v>
      </c>
      <c r="M44" s="355" t="s">
        <v>516</v>
      </c>
      <c r="N44" s="356">
        <v>0</v>
      </c>
    </row>
    <row r="45" spans="1:14">
      <c r="A45" s="288" t="s">
        <v>112</v>
      </c>
      <c r="B45" s="355">
        <v>0</v>
      </c>
      <c r="C45" s="355" t="s">
        <v>516</v>
      </c>
      <c r="D45" s="355">
        <v>0</v>
      </c>
      <c r="E45" s="355" t="s">
        <v>516</v>
      </c>
      <c r="F45" s="355">
        <v>26.099</v>
      </c>
      <c r="G45" s="355">
        <v>0</v>
      </c>
      <c r="H45" s="355">
        <v>0</v>
      </c>
      <c r="I45" s="355">
        <v>0</v>
      </c>
      <c r="J45" s="355">
        <v>0</v>
      </c>
      <c r="K45" s="355">
        <v>0</v>
      </c>
      <c r="L45" s="355">
        <v>0</v>
      </c>
      <c r="M45" s="355" t="s">
        <v>516</v>
      </c>
      <c r="N45" s="356">
        <v>105.223</v>
      </c>
    </row>
    <row r="46" spans="1:14">
      <c r="A46" s="288" t="s">
        <v>113</v>
      </c>
      <c r="B46" s="355">
        <v>0</v>
      </c>
      <c r="C46" s="355" t="s">
        <v>516</v>
      </c>
      <c r="D46" s="355">
        <v>0</v>
      </c>
      <c r="E46" s="355">
        <v>0</v>
      </c>
      <c r="F46" s="355">
        <v>0</v>
      </c>
      <c r="G46" s="355">
        <v>0</v>
      </c>
      <c r="H46" s="355">
        <v>0</v>
      </c>
      <c r="I46" s="355">
        <v>0</v>
      </c>
      <c r="J46" s="355">
        <v>0</v>
      </c>
      <c r="K46" s="355">
        <v>0</v>
      </c>
      <c r="L46" s="355">
        <v>0</v>
      </c>
      <c r="M46" s="355">
        <v>811842</v>
      </c>
      <c r="N46" s="356">
        <v>0</v>
      </c>
    </row>
    <row r="47" spans="1:14">
      <c r="A47" s="288" t="s">
        <v>114</v>
      </c>
      <c r="B47" s="355">
        <v>0</v>
      </c>
      <c r="C47" s="355">
        <v>0</v>
      </c>
      <c r="D47" s="355">
        <v>0</v>
      </c>
      <c r="E47" s="355">
        <v>0</v>
      </c>
      <c r="F47" s="355">
        <v>0</v>
      </c>
      <c r="G47" s="355">
        <v>0</v>
      </c>
      <c r="H47" s="355">
        <v>0</v>
      </c>
      <c r="I47" s="355">
        <v>0</v>
      </c>
      <c r="J47" s="355">
        <v>0</v>
      </c>
      <c r="K47" s="355">
        <v>0</v>
      </c>
      <c r="L47" s="355">
        <v>0</v>
      </c>
      <c r="M47" s="355">
        <v>0</v>
      </c>
      <c r="N47" s="356">
        <v>7.1310000000000002</v>
      </c>
    </row>
    <row r="48" spans="1:14">
      <c r="A48" s="288" t="s">
        <v>115</v>
      </c>
      <c r="B48" s="355" t="s">
        <v>516</v>
      </c>
      <c r="C48" s="355">
        <v>0</v>
      </c>
      <c r="D48" s="355">
        <v>0</v>
      </c>
      <c r="E48" s="355">
        <v>0</v>
      </c>
      <c r="F48" s="355">
        <v>582.26800000000003</v>
      </c>
      <c r="G48" s="355">
        <v>0</v>
      </c>
      <c r="H48" s="355">
        <v>0</v>
      </c>
      <c r="I48" s="355">
        <v>0</v>
      </c>
      <c r="J48" s="355">
        <v>0</v>
      </c>
      <c r="K48" s="355">
        <v>0</v>
      </c>
      <c r="L48" s="355">
        <v>0</v>
      </c>
      <c r="M48" s="355">
        <v>15976571</v>
      </c>
      <c r="N48" s="356">
        <v>0</v>
      </c>
    </row>
    <row r="49" spans="1:14">
      <c r="A49" s="288" t="s">
        <v>116</v>
      </c>
      <c r="B49" s="355">
        <v>0</v>
      </c>
      <c r="C49" s="355" t="s">
        <v>516</v>
      </c>
      <c r="D49" s="355" t="s">
        <v>516</v>
      </c>
      <c r="E49" s="355">
        <v>0</v>
      </c>
      <c r="F49" s="355">
        <v>116.334</v>
      </c>
      <c r="G49" s="355">
        <v>0</v>
      </c>
      <c r="H49" s="355">
        <v>0</v>
      </c>
      <c r="I49" s="355">
        <v>0</v>
      </c>
      <c r="J49" s="355">
        <v>0</v>
      </c>
      <c r="K49" s="355">
        <v>0</v>
      </c>
      <c r="L49" s="355">
        <v>0</v>
      </c>
      <c r="M49" s="355" t="s">
        <v>516</v>
      </c>
      <c r="N49" s="356">
        <v>13.529</v>
      </c>
    </row>
    <row r="50" spans="1:14">
      <c r="A50" s="292" t="s">
        <v>204</v>
      </c>
      <c r="B50" s="358">
        <v>582.26800000000003</v>
      </c>
      <c r="C50" s="358">
        <v>110.996</v>
      </c>
      <c r="D50" s="358">
        <v>118.08100000000002</v>
      </c>
      <c r="E50" s="358">
        <v>1.395</v>
      </c>
      <c r="F50" s="358">
        <v>812.74</v>
      </c>
      <c r="G50" s="358">
        <v>0</v>
      </c>
      <c r="H50" s="358">
        <v>0</v>
      </c>
      <c r="I50" s="358">
        <v>0</v>
      </c>
      <c r="J50" s="358">
        <v>0</v>
      </c>
      <c r="K50" s="358">
        <v>0</v>
      </c>
      <c r="L50" s="358">
        <v>0</v>
      </c>
      <c r="M50" s="358">
        <v>19802975</v>
      </c>
      <c r="N50" s="359">
        <v>246.16900000000001</v>
      </c>
    </row>
    <row r="51" spans="1:14">
      <c r="A51" s="288"/>
      <c r="B51" s="354"/>
      <c r="C51" s="354"/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60"/>
    </row>
    <row r="52" spans="1:14">
      <c r="A52" s="292" t="s">
        <v>117</v>
      </c>
      <c r="B52" s="358">
        <v>0</v>
      </c>
      <c r="C52" s="358">
        <v>0</v>
      </c>
      <c r="D52" s="358" t="s">
        <v>516</v>
      </c>
      <c r="E52" s="358">
        <v>0</v>
      </c>
      <c r="F52" s="358">
        <v>809.83299999999997</v>
      </c>
      <c r="G52" s="358">
        <v>0</v>
      </c>
      <c r="H52" s="358">
        <v>0</v>
      </c>
      <c r="I52" s="358">
        <v>0</v>
      </c>
      <c r="J52" s="358">
        <v>52.241999999999997</v>
      </c>
      <c r="K52" s="358">
        <v>180.57499999999999</v>
      </c>
      <c r="L52" s="358">
        <v>0</v>
      </c>
      <c r="M52" s="358" t="s">
        <v>516</v>
      </c>
      <c r="N52" s="359">
        <v>11.44</v>
      </c>
    </row>
    <row r="53" spans="1:14">
      <c r="A53" s="288"/>
      <c r="B53" s="354"/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60"/>
    </row>
    <row r="54" spans="1:14">
      <c r="A54" s="288" t="s">
        <v>118</v>
      </c>
      <c r="B54" s="355" t="s">
        <v>516</v>
      </c>
      <c r="C54" s="355">
        <v>816.96</v>
      </c>
      <c r="D54" s="355">
        <v>1059.8679999999999</v>
      </c>
      <c r="E54" s="355">
        <v>0</v>
      </c>
      <c r="F54" s="355">
        <v>1876.828</v>
      </c>
      <c r="G54" s="355">
        <v>5.8</v>
      </c>
      <c r="H54" s="355">
        <v>0</v>
      </c>
      <c r="I54" s="355">
        <v>0</v>
      </c>
      <c r="J54" s="355">
        <v>13.1</v>
      </c>
      <c r="K54" s="355">
        <v>0</v>
      </c>
      <c r="L54" s="355">
        <v>3365</v>
      </c>
      <c r="M54" s="355" t="s">
        <v>516</v>
      </c>
      <c r="N54" s="356">
        <v>11.91</v>
      </c>
    </row>
    <row r="55" spans="1:14">
      <c r="A55" s="288" t="s">
        <v>119</v>
      </c>
      <c r="B55" s="355" t="s">
        <v>516</v>
      </c>
      <c r="C55" s="355">
        <v>1143.8999999999999</v>
      </c>
      <c r="D55" s="355" t="s">
        <v>516</v>
      </c>
      <c r="E55" s="355">
        <v>0</v>
      </c>
      <c r="F55" s="355">
        <v>1442.04</v>
      </c>
      <c r="G55" s="355">
        <v>10</v>
      </c>
      <c r="H55" s="355">
        <v>0</v>
      </c>
      <c r="I55" s="355">
        <v>0</v>
      </c>
      <c r="J55" s="355">
        <v>1026</v>
      </c>
      <c r="K55" s="355">
        <v>0</v>
      </c>
      <c r="L55" s="355">
        <v>0</v>
      </c>
      <c r="M55" s="355">
        <v>0</v>
      </c>
      <c r="N55" s="356">
        <v>24.841999999999999</v>
      </c>
    </row>
    <row r="56" spans="1:14">
      <c r="A56" s="288" t="s">
        <v>120</v>
      </c>
      <c r="B56" s="355">
        <v>0</v>
      </c>
      <c r="C56" s="355">
        <v>137.77000000000001</v>
      </c>
      <c r="D56" s="355">
        <v>0</v>
      </c>
      <c r="E56" s="355">
        <v>0</v>
      </c>
      <c r="F56" s="355">
        <v>137.77000000000001</v>
      </c>
      <c r="G56" s="355">
        <v>0</v>
      </c>
      <c r="H56" s="355">
        <v>0</v>
      </c>
      <c r="I56" s="355">
        <v>0</v>
      </c>
      <c r="J56" s="355">
        <v>61</v>
      </c>
      <c r="K56" s="355">
        <v>0</v>
      </c>
      <c r="L56" s="355">
        <v>0</v>
      </c>
      <c r="M56" s="355" t="s">
        <v>516</v>
      </c>
      <c r="N56" s="356">
        <v>0</v>
      </c>
    </row>
    <row r="57" spans="1:14">
      <c r="A57" s="288" t="s">
        <v>121</v>
      </c>
      <c r="B57" s="355">
        <v>0</v>
      </c>
      <c r="C57" s="355">
        <v>0</v>
      </c>
      <c r="D57" s="355">
        <v>0</v>
      </c>
      <c r="E57" s="355">
        <v>0</v>
      </c>
      <c r="F57" s="355">
        <v>0</v>
      </c>
      <c r="G57" s="355">
        <v>0</v>
      </c>
      <c r="H57" s="355">
        <v>0</v>
      </c>
      <c r="I57" s="355">
        <v>0</v>
      </c>
      <c r="J57" s="355">
        <v>0</v>
      </c>
      <c r="K57" s="355">
        <v>0</v>
      </c>
      <c r="L57" s="355">
        <v>0</v>
      </c>
      <c r="M57" s="355">
        <v>5325900</v>
      </c>
      <c r="N57" s="356">
        <v>28.5</v>
      </c>
    </row>
    <row r="58" spans="1:14">
      <c r="A58" s="288" t="s">
        <v>122</v>
      </c>
      <c r="B58" s="355">
        <v>0</v>
      </c>
      <c r="C58" s="355">
        <v>514.28</v>
      </c>
      <c r="D58" s="355">
        <v>7.7089999999999996</v>
      </c>
      <c r="E58" s="355">
        <v>0</v>
      </c>
      <c r="F58" s="355">
        <v>521.98899999999992</v>
      </c>
      <c r="G58" s="355">
        <v>15</v>
      </c>
      <c r="H58" s="355">
        <v>0</v>
      </c>
      <c r="I58" s="355">
        <v>0</v>
      </c>
      <c r="J58" s="355">
        <v>0.5</v>
      </c>
      <c r="K58" s="355">
        <v>0</v>
      </c>
      <c r="L58" s="355">
        <v>0</v>
      </c>
      <c r="M58" s="355">
        <v>7281602</v>
      </c>
      <c r="N58" s="356">
        <v>4.5469999999999997</v>
      </c>
    </row>
    <row r="59" spans="1:14">
      <c r="A59" s="292" t="s">
        <v>123</v>
      </c>
      <c r="B59" s="358" t="s">
        <v>516</v>
      </c>
      <c r="C59" s="358">
        <v>2612.91</v>
      </c>
      <c r="D59" s="358">
        <v>1365.7169999999999</v>
      </c>
      <c r="E59" s="358">
        <v>0</v>
      </c>
      <c r="F59" s="358">
        <v>3978.627</v>
      </c>
      <c r="G59" s="358">
        <v>30.8</v>
      </c>
      <c r="H59" s="358">
        <v>0</v>
      </c>
      <c r="I59" s="358">
        <v>0</v>
      </c>
      <c r="J59" s="358">
        <v>1100.5999999999999</v>
      </c>
      <c r="K59" s="358">
        <v>0</v>
      </c>
      <c r="L59" s="358">
        <v>3365</v>
      </c>
      <c r="M59" s="358">
        <v>26763964</v>
      </c>
      <c r="N59" s="359">
        <v>69.798999999999992</v>
      </c>
    </row>
    <row r="60" spans="1:14">
      <c r="A60" s="288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4"/>
      <c r="N60" s="360"/>
    </row>
    <row r="61" spans="1:14">
      <c r="A61" s="288" t="s">
        <v>124</v>
      </c>
      <c r="B61" s="355">
        <v>0</v>
      </c>
      <c r="C61" s="355">
        <v>0</v>
      </c>
      <c r="D61" s="355">
        <v>0</v>
      </c>
      <c r="E61" s="355">
        <v>0</v>
      </c>
      <c r="F61" s="355">
        <v>0</v>
      </c>
      <c r="G61" s="355">
        <v>0</v>
      </c>
      <c r="H61" s="355">
        <v>0</v>
      </c>
      <c r="I61" s="355">
        <v>0</v>
      </c>
      <c r="J61" s="355">
        <v>0</v>
      </c>
      <c r="K61" s="355">
        <v>0</v>
      </c>
      <c r="L61" s="355">
        <v>0</v>
      </c>
      <c r="M61" s="355" t="s">
        <v>516</v>
      </c>
      <c r="N61" s="356">
        <v>15.244999999999999</v>
      </c>
    </row>
    <row r="62" spans="1:14">
      <c r="A62" s="288" t="s">
        <v>125</v>
      </c>
      <c r="B62" s="355">
        <v>0</v>
      </c>
      <c r="C62" s="355">
        <v>0</v>
      </c>
      <c r="D62" s="355">
        <v>0</v>
      </c>
      <c r="E62" s="355">
        <v>0</v>
      </c>
      <c r="F62" s="355">
        <v>0</v>
      </c>
      <c r="G62" s="355">
        <v>0</v>
      </c>
      <c r="H62" s="355">
        <v>0</v>
      </c>
      <c r="I62" s="355">
        <v>0</v>
      </c>
      <c r="J62" s="355">
        <v>0</v>
      </c>
      <c r="K62" s="355">
        <v>0</v>
      </c>
      <c r="L62" s="355">
        <v>0</v>
      </c>
      <c r="M62" s="355">
        <v>0</v>
      </c>
      <c r="N62" s="356">
        <v>0.90500000000000003</v>
      </c>
    </row>
    <row r="63" spans="1:14">
      <c r="A63" s="288" t="s">
        <v>126</v>
      </c>
      <c r="B63" s="355">
        <v>0</v>
      </c>
      <c r="C63" s="355">
        <v>0</v>
      </c>
      <c r="D63" s="355">
        <v>0</v>
      </c>
      <c r="E63" s="355">
        <v>0</v>
      </c>
      <c r="F63" s="355">
        <v>0</v>
      </c>
      <c r="G63" s="355">
        <v>0</v>
      </c>
      <c r="H63" s="355">
        <v>0</v>
      </c>
      <c r="I63" s="355">
        <v>0</v>
      </c>
      <c r="J63" s="355">
        <v>0</v>
      </c>
      <c r="K63" s="355">
        <v>0</v>
      </c>
      <c r="L63" s="355">
        <v>0</v>
      </c>
      <c r="M63" s="355">
        <v>11694414</v>
      </c>
      <c r="N63" s="356">
        <v>10.147</v>
      </c>
    </row>
    <row r="64" spans="1:14">
      <c r="A64" s="292" t="s">
        <v>127</v>
      </c>
      <c r="B64" s="358">
        <v>0</v>
      </c>
      <c r="C64" s="358">
        <v>0</v>
      </c>
      <c r="D64" s="358">
        <v>0</v>
      </c>
      <c r="E64" s="358">
        <v>0</v>
      </c>
      <c r="F64" s="358">
        <v>0</v>
      </c>
      <c r="G64" s="358">
        <v>0</v>
      </c>
      <c r="H64" s="358">
        <v>0</v>
      </c>
      <c r="I64" s="358">
        <v>0</v>
      </c>
      <c r="J64" s="358">
        <v>0</v>
      </c>
      <c r="K64" s="358">
        <v>0</v>
      </c>
      <c r="L64" s="358">
        <v>0</v>
      </c>
      <c r="M64" s="358">
        <v>11846233</v>
      </c>
      <c r="N64" s="359">
        <v>26.296999999999997</v>
      </c>
    </row>
    <row r="65" spans="1:14">
      <c r="A65" s="288"/>
      <c r="B65" s="354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60"/>
    </row>
    <row r="66" spans="1:14">
      <c r="A66" s="292" t="s">
        <v>128</v>
      </c>
      <c r="B66" s="358">
        <v>0</v>
      </c>
      <c r="C66" s="358">
        <v>0</v>
      </c>
      <c r="D66" s="358" t="s">
        <v>516</v>
      </c>
      <c r="E66" s="358">
        <v>0</v>
      </c>
      <c r="F66" s="358">
        <v>830</v>
      </c>
      <c r="G66" s="358">
        <v>250</v>
      </c>
      <c r="H66" s="358">
        <v>0</v>
      </c>
      <c r="I66" s="358">
        <v>1</v>
      </c>
      <c r="J66" s="358">
        <v>160</v>
      </c>
      <c r="K66" s="358">
        <v>180</v>
      </c>
      <c r="L66" s="358">
        <v>0</v>
      </c>
      <c r="M66" s="358" t="s">
        <v>516</v>
      </c>
      <c r="N66" s="359">
        <v>3</v>
      </c>
    </row>
    <row r="67" spans="1:14">
      <c r="A67" s="288"/>
      <c r="B67" s="354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60"/>
    </row>
    <row r="68" spans="1:14">
      <c r="A68" s="288" t="s">
        <v>129</v>
      </c>
      <c r="B68" s="354" t="s">
        <v>516</v>
      </c>
      <c r="C68" s="354" t="s">
        <v>516</v>
      </c>
      <c r="D68" s="354">
        <v>30.616</v>
      </c>
      <c r="E68" s="354">
        <v>0</v>
      </c>
      <c r="F68" s="354">
        <v>42.506</v>
      </c>
      <c r="G68" s="354">
        <v>0</v>
      </c>
      <c r="H68" s="354">
        <v>0</v>
      </c>
      <c r="I68" s="354">
        <v>0</v>
      </c>
      <c r="J68" s="354">
        <v>3.9115000000000002</v>
      </c>
      <c r="K68" s="354">
        <v>0</v>
      </c>
      <c r="L68" s="354">
        <v>1.3180000000000001</v>
      </c>
      <c r="M68" s="354">
        <v>0</v>
      </c>
      <c r="N68" s="360">
        <v>3.3980000000000001</v>
      </c>
    </row>
    <row r="69" spans="1:14">
      <c r="A69" s="288" t="s">
        <v>130</v>
      </c>
      <c r="B69" s="355" t="s">
        <v>516</v>
      </c>
      <c r="C69" s="355">
        <v>0</v>
      </c>
      <c r="D69" s="355">
        <v>100.036</v>
      </c>
      <c r="E69" s="355">
        <v>0</v>
      </c>
      <c r="F69" s="355">
        <v>100.036</v>
      </c>
      <c r="G69" s="355">
        <v>0</v>
      </c>
      <c r="H69" s="355">
        <v>0</v>
      </c>
      <c r="I69" s="355">
        <v>0</v>
      </c>
      <c r="J69" s="355">
        <v>1.4890000000000001</v>
      </c>
      <c r="K69" s="355">
        <v>0</v>
      </c>
      <c r="L69" s="355">
        <v>0</v>
      </c>
      <c r="M69" s="355">
        <v>2580336</v>
      </c>
      <c r="N69" s="356">
        <v>25.609694751488689</v>
      </c>
    </row>
    <row r="70" spans="1:14">
      <c r="A70" s="292" t="s">
        <v>131</v>
      </c>
      <c r="B70" s="357" t="s">
        <v>516</v>
      </c>
      <c r="C70" s="357" t="s">
        <v>516</v>
      </c>
      <c r="D70" s="357">
        <v>130.65199999999999</v>
      </c>
      <c r="E70" s="357">
        <v>0</v>
      </c>
      <c r="F70" s="357">
        <v>142.542</v>
      </c>
      <c r="G70" s="357">
        <v>0</v>
      </c>
      <c r="H70" s="357">
        <v>0</v>
      </c>
      <c r="I70" s="357">
        <v>0</v>
      </c>
      <c r="J70" s="357">
        <v>5.4005000000000001</v>
      </c>
      <c r="K70" s="357">
        <v>0</v>
      </c>
      <c r="L70" s="357">
        <v>1.3180000000000001</v>
      </c>
      <c r="M70" s="357">
        <v>2580336</v>
      </c>
      <c r="N70" s="361">
        <v>29.007694751488689</v>
      </c>
    </row>
    <row r="71" spans="1:14">
      <c r="A71" s="288"/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60"/>
    </row>
    <row r="72" spans="1:14">
      <c r="A72" s="288" t="s">
        <v>132</v>
      </c>
      <c r="B72" s="355">
        <v>0</v>
      </c>
      <c r="C72" s="355">
        <v>0</v>
      </c>
      <c r="D72" s="355">
        <v>537.04960000000005</v>
      </c>
      <c r="E72" s="355">
        <v>0</v>
      </c>
      <c r="F72" s="355">
        <v>537.04960000000005</v>
      </c>
      <c r="G72" s="355">
        <v>0</v>
      </c>
      <c r="H72" s="355">
        <v>0</v>
      </c>
      <c r="I72" s="355">
        <v>0</v>
      </c>
      <c r="J72" s="355">
        <v>0</v>
      </c>
      <c r="K72" s="355">
        <v>0</v>
      </c>
      <c r="L72" s="355">
        <v>0</v>
      </c>
      <c r="M72" s="355">
        <v>1991375</v>
      </c>
      <c r="N72" s="356">
        <v>38.766300000000001</v>
      </c>
    </row>
    <row r="73" spans="1:14">
      <c r="A73" s="288" t="s">
        <v>133</v>
      </c>
      <c r="B73" s="355">
        <v>0</v>
      </c>
      <c r="C73" s="355">
        <v>123.8395</v>
      </c>
      <c r="D73" s="355">
        <v>2455.0376000000001</v>
      </c>
      <c r="E73" s="355">
        <v>0</v>
      </c>
      <c r="F73" s="355">
        <v>2578.8771000000002</v>
      </c>
      <c r="G73" s="355">
        <v>0</v>
      </c>
      <c r="H73" s="355">
        <v>0</v>
      </c>
      <c r="I73" s="355">
        <v>0</v>
      </c>
      <c r="J73" s="355">
        <v>0</v>
      </c>
      <c r="K73" s="355">
        <v>0</v>
      </c>
      <c r="L73" s="355">
        <v>0</v>
      </c>
      <c r="M73" s="355">
        <v>0</v>
      </c>
      <c r="N73" s="356">
        <v>61.770499999999998</v>
      </c>
    </row>
    <row r="74" spans="1:14">
      <c r="A74" s="288" t="s">
        <v>134</v>
      </c>
      <c r="B74" s="354">
        <v>0</v>
      </c>
      <c r="C74" s="354">
        <v>132.02010000000001</v>
      </c>
      <c r="D74" s="354">
        <v>1112.3001999999999</v>
      </c>
      <c r="E74" s="354">
        <v>0</v>
      </c>
      <c r="F74" s="354">
        <v>1244.3202999999999</v>
      </c>
      <c r="G74" s="354">
        <v>0</v>
      </c>
      <c r="H74" s="354">
        <v>0</v>
      </c>
      <c r="I74" s="354">
        <v>0</v>
      </c>
      <c r="J74" s="354">
        <v>0</v>
      </c>
      <c r="K74" s="354">
        <v>0</v>
      </c>
      <c r="L74" s="354">
        <v>0</v>
      </c>
      <c r="M74" s="354">
        <v>704767</v>
      </c>
      <c r="N74" s="360">
        <v>35.375</v>
      </c>
    </row>
    <row r="75" spans="1:14">
      <c r="A75" s="288" t="s">
        <v>135</v>
      </c>
      <c r="B75" s="355">
        <v>0</v>
      </c>
      <c r="C75" s="355" t="s">
        <v>516</v>
      </c>
      <c r="D75" s="355">
        <v>1018.8912</v>
      </c>
      <c r="E75" s="355">
        <v>0</v>
      </c>
      <c r="F75" s="355">
        <v>1059.9312</v>
      </c>
      <c r="G75" s="355">
        <v>0</v>
      </c>
      <c r="H75" s="355">
        <v>0</v>
      </c>
      <c r="I75" s="355">
        <v>0</v>
      </c>
      <c r="J75" s="355">
        <v>0</v>
      </c>
      <c r="K75" s="355">
        <v>0</v>
      </c>
      <c r="L75" s="355">
        <v>0</v>
      </c>
      <c r="M75" s="355">
        <v>5023700</v>
      </c>
      <c r="N75" s="356">
        <v>53.154000000000003</v>
      </c>
    </row>
    <row r="76" spans="1:14">
      <c r="A76" s="288" t="s">
        <v>136</v>
      </c>
      <c r="B76" s="355">
        <v>0</v>
      </c>
      <c r="C76" s="355">
        <v>342.8399</v>
      </c>
      <c r="D76" s="355">
        <v>981.74990000000003</v>
      </c>
      <c r="E76" s="355">
        <v>0</v>
      </c>
      <c r="F76" s="355">
        <v>1324.5898</v>
      </c>
      <c r="G76" s="355">
        <v>0</v>
      </c>
      <c r="H76" s="355">
        <v>0</v>
      </c>
      <c r="I76" s="355">
        <v>0</v>
      </c>
      <c r="J76" s="355">
        <v>0</v>
      </c>
      <c r="K76" s="355">
        <v>0</v>
      </c>
      <c r="L76" s="355">
        <v>0</v>
      </c>
      <c r="M76" s="355" t="s">
        <v>516</v>
      </c>
      <c r="N76" s="356">
        <v>183.93289999999999</v>
      </c>
    </row>
    <row r="77" spans="1:14">
      <c r="A77" s="288" t="s">
        <v>137</v>
      </c>
      <c r="B77" s="354">
        <v>0</v>
      </c>
      <c r="C77" s="354">
        <v>872.4873</v>
      </c>
      <c r="D77" s="354">
        <v>685.62509999999997</v>
      </c>
      <c r="E77" s="354">
        <v>0</v>
      </c>
      <c r="F77" s="354">
        <v>1558.1124</v>
      </c>
      <c r="G77" s="354">
        <v>0</v>
      </c>
      <c r="H77" s="354">
        <v>0</v>
      </c>
      <c r="I77" s="354">
        <v>0</v>
      </c>
      <c r="J77" s="354">
        <v>0</v>
      </c>
      <c r="K77" s="354">
        <v>0</v>
      </c>
      <c r="L77" s="354">
        <v>0</v>
      </c>
      <c r="M77" s="354">
        <v>0</v>
      </c>
      <c r="N77" s="360">
        <v>26.6082</v>
      </c>
    </row>
    <row r="78" spans="1:14">
      <c r="A78" s="288" t="s">
        <v>138</v>
      </c>
      <c r="B78" s="354">
        <v>0</v>
      </c>
      <c r="C78" s="354">
        <v>333.12</v>
      </c>
      <c r="D78" s="354">
        <v>1301.6497999999999</v>
      </c>
      <c r="E78" s="354">
        <v>0</v>
      </c>
      <c r="F78" s="354">
        <v>1634.7698</v>
      </c>
      <c r="G78" s="354">
        <v>0</v>
      </c>
      <c r="H78" s="354">
        <v>0</v>
      </c>
      <c r="I78" s="354">
        <v>0</v>
      </c>
      <c r="J78" s="354">
        <v>0</v>
      </c>
      <c r="K78" s="354">
        <v>0</v>
      </c>
      <c r="L78" s="354">
        <v>0</v>
      </c>
      <c r="M78" s="354">
        <v>6510183</v>
      </c>
      <c r="N78" s="360">
        <v>22.424800000000001</v>
      </c>
    </row>
    <row r="79" spans="1:14">
      <c r="A79" s="288" t="s">
        <v>139</v>
      </c>
      <c r="B79" s="354">
        <v>0</v>
      </c>
      <c r="C79" s="354">
        <v>137.4102</v>
      </c>
      <c r="D79" s="354">
        <v>1205.6815999999999</v>
      </c>
      <c r="E79" s="354">
        <v>0</v>
      </c>
      <c r="F79" s="354">
        <v>1343.0917999999999</v>
      </c>
      <c r="G79" s="354">
        <v>0</v>
      </c>
      <c r="H79" s="354">
        <v>0</v>
      </c>
      <c r="I79" s="354">
        <v>0</v>
      </c>
      <c r="J79" s="354">
        <v>0</v>
      </c>
      <c r="K79" s="354">
        <v>0</v>
      </c>
      <c r="L79" s="354">
        <v>0</v>
      </c>
      <c r="M79" s="354">
        <v>256900</v>
      </c>
      <c r="N79" s="360">
        <v>109.7</v>
      </c>
    </row>
    <row r="80" spans="1:14">
      <c r="A80" s="292" t="s">
        <v>199</v>
      </c>
      <c r="B80" s="357">
        <v>0</v>
      </c>
      <c r="C80" s="357">
        <v>1982.7570000000001</v>
      </c>
      <c r="D80" s="357">
        <v>9297.9850000000006</v>
      </c>
      <c r="E80" s="357">
        <v>0</v>
      </c>
      <c r="F80" s="357">
        <v>11280.742</v>
      </c>
      <c r="G80" s="357">
        <v>0</v>
      </c>
      <c r="H80" s="357">
        <v>0</v>
      </c>
      <c r="I80" s="357">
        <v>0</v>
      </c>
      <c r="J80" s="357">
        <v>0</v>
      </c>
      <c r="K80" s="357">
        <v>0</v>
      </c>
      <c r="L80" s="357">
        <v>0</v>
      </c>
      <c r="M80" s="357">
        <v>14549925</v>
      </c>
      <c r="N80" s="361">
        <v>531.73180000000002</v>
      </c>
    </row>
    <row r="81" spans="1:14">
      <c r="A81" s="288"/>
      <c r="B81" s="354"/>
      <c r="C81" s="354"/>
      <c r="D81" s="354"/>
      <c r="E81" s="354"/>
      <c r="F81" s="354"/>
      <c r="G81" s="354"/>
      <c r="H81" s="354"/>
      <c r="I81" s="354"/>
      <c r="J81" s="354"/>
      <c r="K81" s="354"/>
      <c r="L81" s="354"/>
      <c r="M81" s="354"/>
      <c r="N81" s="360"/>
    </row>
    <row r="82" spans="1:14">
      <c r="A82" s="291" t="s">
        <v>169</v>
      </c>
      <c r="B82" s="354">
        <v>0</v>
      </c>
      <c r="C82" s="354" t="s">
        <v>516</v>
      </c>
      <c r="D82" s="354">
        <v>2.8</v>
      </c>
      <c r="E82" s="354">
        <v>0</v>
      </c>
      <c r="F82" s="354">
        <v>24.5</v>
      </c>
      <c r="G82" s="354">
        <v>0</v>
      </c>
      <c r="H82" s="354">
        <v>0</v>
      </c>
      <c r="I82" s="354">
        <v>0</v>
      </c>
      <c r="J82" s="354">
        <v>4.4000000000000004</v>
      </c>
      <c r="K82" s="354">
        <v>0</v>
      </c>
      <c r="L82" s="354">
        <v>0</v>
      </c>
      <c r="M82" s="354">
        <v>1136200</v>
      </c>
      <c r="N82" s="360">
        <v>2.3639999999999999</v>
      </c>
    </row>
    <row r="83" spans="1:14">
      <c r="A83" s="288" t="s">
        <v>140</v>
      </c>
      <c r="B83" s="355">
        <v>0</v>
      </c>
      <c r="C83" s="355">
        <v>47.8</v>
      </c>
      <c r="D83" s="355">
        <v>25.4</v>
      </c>
      <c r="E83" s="355">
        <v>0</v>
      </c>
      <c r="F83" s="355">
        <v>73.199999999999989</v>
      </c>
      <c r="G83" s="355">
        <v>0</v>
      </c>
      <c r="H83" s="355">
        <v>0</v>
      </c>
      <c r="I83" s="355">
        <v>0</v>
      </c>
      <c r="J83" s="355">
        <v>13.18</v>
      </c>
      <c r="K83" s="355">
        <v>0</v>
      </c>
      <c r="L83" s="355">
        <v>0</v>
      </c>
      <c r="M83" s="355">
        <v>1808490</v>
      </c>
      <c r="N83" s="356">
        <v>17.940000000000001</v>
      </c>
    </row>
    <row r="84" spans="1:14">
      <c r="A84" s="292" t="s">
        <v>141</v>
      </c>
      <c r="B84" s="357">
        <v>0</v>
      </c>
      <c r="C84" s="357">
        <v>69.5</v>
      </c>
      <c r="D84" s="357">
        <v>28.2</v>
      </c>
      <c r="E84" s="357">
        <v>0</v>
      </c>
      <c r="F84" s="357">
        <v>97.699999999999989</v>
      </c>
      <c r="G84" s="357">
        <v>0</v>
      </c>
      <c r="H84" s="357">
        <v>0</v>
      </c>
      <c r="I84" s="357">
        <v>0</v>
      </c>
      <c r="J84" s="357">
        <v>17.579999999999998</v>
      </c>
      <c r="K84" s="357">
        <v>0</v>
      </c>
      <c r="L84" s="357">
        <v>0</v>
      </c>
      <c r="M84" s="357">
        <v>2944690</v>
      </c>
      <c r="N84" s="361">
        <v>20.304000000000002</v>
      </c>
    </row>
    <row r="85" spans="1:14" ht="13.5" thickBot="1">
      <c r="A85" s="288"/>
      <c r="B85" s="354"/>
      <c r="C85" s="354"/>
      <c r="D85" s="354"/>
      <c r="E85" s="354"/>
      <c r="F85" s="354"/>
      <c r="G85" s="354"/>
      <c r="H85" s="354"/>
      <c r="I85" s="354"/>
      <c r="J85" s="354"/>
      <c r="K85" s="354"/>
      <c r="L85" s="354"/>
      <c r="M85" s="354"/>
      <c r="N85" s="360"/>
    </row>
    <row r="86" spans="1:14" ht="13.5" thickBot="1">
      <c r="A86" s="343" t="s">
        <v>170</v>
      </c>
      <c r="B86" s="364">
        <v>40792.689899999998</v>
      </c>
      <c r="C86" s="364">
        <v>5616.273000000001</v>
      </c>
      <c r="D86" s="364">
        <v>13593.913</v>
      </c>
      <c r="E86" s="364">
        <v>1.395</v>
      </c>
      <c r="F86" s="364">
        <v>60004.270900000003</v>
      </c>
      <c r="G86" s="364">
        <v>19203.992999999999</v>
      </c>
      <c r="H86" s="364">
        <v>6.67</v>
      </c>
      <c r="I86" s="364">
        <v>26.695</v>
      </c>
      <c r="J86" s="364">
        <v>3063.8438500000002</v>
      </c>
      <c r="K86" s="364">
        <v>2283.826</v>
      </c>
      <c r="L86" s="364">
        <v>4696.0730000000003</v>
      </c>
      <c r="M86" s="364">
        <v>163051908.11000001</v>
      </c>
      <c r="N86" s="365">
        <v>1164.9572947514889</v>
      </c>
    </row>
    <row r="87" spans="1:14">
      <c r="A87" s="454"/>
      <c r="B87" s="454"/>
      <c r="C87" s="454"/>
      <c r="D87" s="454"/>
      <c r="E87" s="454"/>
      <c r="F87" s="454"/>
      <c r="G87" s="338"/>
      <c r="H87" s="338"/>
      <c r="I87" s="338"/>
      <c r="J87" s="338"/>
      <c r="K87" s="338"/>
      <c r="L87" s="338"/>
      <c r="M87" s="338"/>
      <c r="N87" s="338"/>
    </row>
    <row r="88" spans="1:14">
      <c r="A88" s="454" t="s">
        <v>416</v>
      </c>
      <c r="B88" s="454"/>
      <c r="C88" s="454"/>
      <c r="D88" s="454"/>
      <c r="E88" s="454"/>
      <c r="F88" s="338"/>
      <c r="G88" s="367"/>
      <c r="H88" s="338"/>
      <c r="I88" s="338"/>
      <c r="J88" s="338"/>
      <c r="K88" s="338"/>
      <c r="L88" s="338"/>
      <c r="M88" s="338"/>
      <c r="N88" s="338"/>
    </row>
    <row r="89" spans="1:14">
      <c r="J89" s="52"/>
    </row>
  </sheetData>
  <mergeCells count="20">
    <mergeCell ref="A1:N1"/>
    <mergeCell ref="A3:N3"/>
    <mergeCell ref="A5:A7"/>
    <mergeCell ref="B5:L5"/>
    <mergeCell ref="M5:M8"/>
    <mergeCell ref="N5:N8"/>
    <mergeCell ref="B6:F6"/>
    <mergeCell ref="G6:G8"/>
    <mergeCell ref="H6:H8"/>
    <mergeCell ref="I6:I8"/>
    <mergeCell ref="A87:F87"/>
    <mergeCell ref="A88:E88"/>
    <mergeCell ref="J6:J8"/>
    <mergeCell ref="K6:K8"/>
    <mergeCell ref="L6:L8"/>
    <mergeCell ref="B7:B8"/>
    <mergeCell ref="C7:C8"/>
    <mergeCell ref="D7:D8"/>
    <mergeCell ref="E7:E8"/>
    <mergeCell ref="F7:F8"/>
  </mergeCells>
  <printOptions horizontalCentered="1"/>
  <pageMargins left="0.59055118110236227" right="0.78740157480314965" top="0.19685039370078741" bottom="0.19685039370078741" header="0" footer="0"/>
  <pageSetup paperSize="9" scale="49" orientation="landscape" r:id="rId1"/>
  <headerFooter alignWithMargins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629A5-7DCE-408F-9096-5023B65483F8}">
  <sheetPr>
    <pageSetUpPr fitToPage="1"/>
  </sheetPr>
  <dimension ref="A1:K48"/>
  <sheetViews>
    <sheetView view="pageBreakPreview" zoomScaleNormal="75" zoomScaleSheetLayoutView="100" workbookViewId="0">
      <selection activeCell="F42" sqref="F42"/>
    </sheetView>
  </sheetViews>
  <sheetFormatPr baseColWidth="10" defaultColWidth="11.42578125" defaultRowHeight="12.75"/>
  <cols>
    <col min="1" max="1" width="34.28515625" style="36" customWidth="1"/>
    <col min="2" max="6" width="20.140625" style="36" customWidth="1"/>
    <col min="7" max="7" width="5.85546875" style="36" customWidth="1"/>
    <col min="8" max="16384" width="11.42578125" style="36"/>
  </cols>
  <sheetData>
    <row r="1" spans="1:11" s="22" customFormat="1" ht="18.75">
      <c r="A1" s="442" t="s">
        <v>203</v>
      </c>
      <c r="B1" s="442"/>
      <c r="C1" s="442"/>
      <c r="D1" s="442"/>
      <c r="E1" s="442"/>
      <c r="F1" s="442"/>
    </row>
    <row r="2" spans="1:11" s="24" customFormat="1" ht="15" customHeight="1">
      <c r="A2" s="155"/>
      <c r="B2" s="154"/>
      <c r="C2" s="154"/>
      <c r="D2" s="154"/>
      <c r="E2" s="154"/>
      <c r="F2" s="154"/>
    </row>
    <row r="3" spans="1:11" s="24" customFormat="1" ht="13.15" customHeight="1">
      <c r="A3" s="443" t="s">
        <v>502</v>
      </c>
      <c r="B3" s="443"/>
      <c r="C3" s="443"/>
      <c r="D3" s="443"/>
      <c r="E3" s="443"/>
      <c r="F3" s="443"/>
    </row>
    <row r="4" spans="1:11" s="24" customFormat="1" ht="15" customHeight="1">
      <c r="A4" s="443" t="s">
        <v>285</v>
      </c>
      <c r="B4" s="443"/>
      <c r="C4" s="443"/>
      <c r="D4" s="443"/>
      <c r="E4" s="443"/>
      <c r="F4" s="443"/>
    </row>
    <row r="5" spans="1:11" s="24" customFormat="1" ht="15.75" thickBot="1">
      <c r="A5" s="25"/>
      <c r="B5" s="26"/>
      <c r="C5" s="26"/>
      <c r="D5" s="26"/>
      <c r="E5" s="26"/>
      <c r="F5" s="26"/>
    </row>
    <row r="6" spans="1:11" ht="37.5" customHeight="1" thickBot="1">
      <c r="A6" s="158" t="s">
        <v>90</v>
      </c>
      <c r="B6" s="158" t="s">
        <v>268</v>
      </c>
      <c r="C6" s="158" t="s">
        <v>478</v>
      </c>
      <c r="D6" s="158" t="s">
        <v>269</v>
      </c>
      <c r="E6" s="158" t="s">
        <v>266</v>
      </c>
      <c r="F6" s="158" t="s">
        <v>267</v>
      </c>
    </row>
    <row r="7" spans="1:11" ht="13.5" thickTop="1">
      <c r="A7" s="125"/>
      <c r="B7" s="126"/>
      <c r="C7" s="126"/>
      <c r="D7" s="126"/>
      <c r="E7" s="127"/>
      <c r="F7" s="127"/>
      <c r="G7" s="51"/>
      <c r="H7" s="51"/>
      <c r="I7" s="51"/>
      <c r="J7" s="51"/>
      <c r="K7" s="51"/>
    </row>
    <row r="8" spans="1:11">
      <c r="A8" s="128" t="s">
        <v>400</v>
      </c>
      <c r="B8" s="129">
        <v>0</v>
      </c>
      <c r="C8" s="129">
        <v>0</v>
      </c>
      <c r="D8" s="129">
        <v>0</v>
      </c>
      <c r="E8" s="130">
        <v>230.4</v>
      </c>
      <c r="F8" s="130">
        <v>0</v>
      </c>
      <c r="G8" s="51"/>
      <c r="H8" s="51"/>
      <c r="I8" s="51"/>
      <c r="J8" s="51"/>
      <c r="K8" s="51"/>
    </row>
    <row r="9" spans="1:11">
      <c r="A9" s="131"/>
      <c r="B9" s="129"/>
      <c r="C9" s="129"/>
      <c r="D9" s="129"/>
      <c r="E9" s="130"/>
      <c r="F9" s="130"/>
      <c r="G9" s="51"/>
      <c r="H9" s="51"/>
      <c r="I9" s="51"/>
      <c r="J9" s="51"/>
      <c r="K9" s="51"/>
    </row>
    <row r="10" spans="1:11">
      <c r="A10" s="128" t="s">
        <v>440</v>
      </c>
      <c r="B10" s="129">
        <v>940.77</v>
      </c>
      <c r="C10" s="129">
        <v>0</v>
      </c>
      <c r="D10" s="129">
        <v>0</v>
      </c>
      <c r="E10" s="130">
        <v>1017.35</v>
      </c>
      <c r="F10" s="130">
        <v>269.75</v>
      </c>
      <c r="G10" s="51"/>
      <c r="H10" s="51"/>
      <c r="I10" s="51"/>
      <c r="J10" s="51"/>
      <c r="K10" s="51"/>
    </row>
    <row r="11" spans="1:11">
      <c r="A11" s="131"/>
      <c r="B11" s="129"/>
      <c r="C11" s="129"/>
      <c r="D11" s="129"/>
      <c r="E11" s="130"/>
      <c r="F11" s="130"/>
      <c r="G11" s="51"/>
      <c r="H11" s="51"/>
      <c r="I11" s="51"/>
      <c r="J11" s="51"/>
      <c r="K11" s="51"/>
    </row>
    <row r="12" spans="1:11">
      <c r="A12" s="128" t="s">
        <v>410</v>
      </c>
      <c r="B12" s="129">
        <v>0</v>
      </c>
      <c r="C12" s="129">
        <v>0</v>
      </c>
      <c r="D12" s="129">
        <v>0</v>
      </c>
      <c r="E12" s="130">
        <v>0</v>
      </c>
      <c r="F12" s="130">
        <v>0</v>
      </c>
      <c r="G12" s="51"/>
      <c r="H12" s="51"/>
      <c r="I12" s="51"/>
      <c r="J12" s="51"/>
      <c r="K12" s="51"/>
    </row>
    <row r="13" spans="1:11">
      <c r="A13" s="131"/>
      <c r="B13" s="129"/>
      <c r="C13" s="129"/>
      <c r="D13" s="129"/>
      <c r="E13" s="130"/>
      <c r="F13" s="130"/>
      <c r="G13" s="51"/>
      <c r="H13" s="51"/>
      <c r="I13" s="51"/>
      <c r="J13" s="51"/>
      <c r="K13" s="51"/>
    </row>
    <row r="14" spans="1:11">
      <c r="A14" s="128" t="s">
        <v>441</v>
      </c>
      <c r="B14" s="129">
        <v>0</v>
      </c>
      <c r="C14" s="129">
        <v>0</v>
      </c>
      <c r="D14" s="129">
        <v>0</v>
      </c>
      <c r="E14" s="130">
        <v>0</v>
      </c>
      <c r="F14" s="130">
        <v>0</v>
      </c>
      <c r="G14" s="51"/>
      <c r="H14" s="51"/>
      <c r="I14" s="51"/>
      <c r="J14" s="51"/>
      <c r="K14" s="51"/>
    </row>
    <row r="15" spans="1:11">
      <c r="A15" s="131"/>
      <c r="B15" s="129"/>
      <c r="C15" s="129"/>
      <c r="D15" s="129"/>
      <c r="E15" s="130"/>
      <c r="F15" s="130"/>
      <c r="G15" s="51"/>
      <c r="H15" s="51"/>
      <c r="I15" s="51"/>
      <c r="J15" s="51"/>
      <c r="K15" s="51"/>
    </row>
    <row r="16" spans="1:11">
      <c r="A16" s="128" t="s">
        <v>411</v>
      </c>
      <c r="B16" s="129">
        <v>0</v>
      </c>
      <c r="C16" s="129">
        <v>0</v>
      </c>
      <c r="D16" s="129">
        <v>0</v>
      </c>
      <c r="E16" s="130">
        <v>0</v>
      </c>
      <c r="F16" s="130">
        <v>0</v>
      </c>
      <c r="G16" s="51"/>
      <c r="H16" s="51"/>
      <c r="I16" s="51"/>
      <c r="J16" s="51"/>
      <c r="K16" s="51"/>
    </row>
    <row r="17" spans="1:11">
      <c r="A17" s="131"/>
      <c r="B17" s="129"/>
      <c r="C17" s="129"/>
      <c r="D17" s="129"/>
      <c r="E17" s="130"/>
      <c r="F17" s="130"/>
      <c r="G17" s="51"/>
      <c r="H17" s="51"/>
      <c r="I17" s="51"/>
      <c r="J17" s="51"/>
      <c r="K17" s="51"/>
    </row>
    <row r="18" spans="1:11">
      <c r="A18" s="128" t="s">
        <v>356</v>
      </c>
      <c r="B18" s="129">
        <v>22.48</v>
      </c>
      <c r="C18" s="129">
        <v>0</v>
      </c>
      <c r="D18" s="129">
        <v>0</v>
      </c>
      <c r="E18" s="130">
        <v>25095.54</v>
      </c>
      <c r="F18" s="130">
        <v>2600</v>
      </c>
      <c r="G18" s="51"/>
      <c r="H18" s="51"/>
      <c r="I18" s="51"/>
      <c r="J18" s="51"/>
      <c r="K18" s="51"/>
    </row>
    <row r="19" spans="1:11">
      <c r="A19" s="131"/>
      <c r="B19" s="129"/>
      <c r="C19" s="129"/>
      <c r="D19" s="129"/>
      <c r="E19" s="130"/>
      <c r="F19" s="130"/>
      <c r="G19" s="51"/>
      <c r="H19" s="51"/>
      <c r="I19" s="51"/>
      <c r="J19" s="51"/>
      <c r="K19" s="51"/>
    </row>
    <row r="20" spans="1:11">
      <c r="A20" s="128" t="s">
        <v>442</v>
      </c>
      <c r="B20" s="129">
        <v>0</v>
      </c>
      <c r="C20" s="129">
        <v>0</v>
      </c>
      <c r="D20" s="129">
        <v>0</v>
      </c>
      <c r="E20" s="130">
        <v>26075.8</v>
      </c>
      <c r="F20" s="130">
        <v>252.8</v>
      </c>
      <c r="G20" s="51"/>
      <c r="H20" s="51"/>
      <c r="I20" s="51"/>
      <c r="J20" s="51"/>
      <c r="K20" s="51"/>
    </row>
    <row r="21" spans="1:11">
      <c r="A21" s="131"/>
      <c r="B21" s="129"/>
      <c r="C21" s="129"/>
      <c r="D21" s="129"/>
      <c r="E21" s="130"/>
      <c r="F21" s="130"/>
      <c r="G21" s="51"/>
      <c r="H21" s="51"/>
      <c r="I21" s="51"/>
      <c r="J21" s="51"/>
      <c r="K21" s="51"/>
    </row>
    <row r="22" spans="1:11">
      <c r="A22" s="128" t="s">
        <v>399</v>
      </c>
      <c r="B22" s="129">
        <v>6292.18</v>
      </c>
      <c r="C22" s="129">
        <v>258</v>
      </c>
      <c r="D22" s="129">
        <v>62.5</v>
      </c>
      <c r="E22" s="130">
        <v>11940.2</v>
      </c>
      <c r="F22" s="130">
        <v>11606</v>
      </c>
      <c r="G22" s="51"/>
      <c r="H22" s="51"/>
      <c r="I22" s="51"/>
      <c r="J22" s="51"/>
      <c r="K22" s="51"/>
    </row>
    <row r="23" spans="1:11">
      <c r="A23" s="131"/>
      <c r="B23" s="129"/>
      <c r="C23" s="129"/>
      <c r="D23" s="129"/>
      <c r="E23" s="130"/>
      <c r="F23" s="130"/>
      <c r="G23" s="51"/>
      <c r="H23" s="51"/>
      <c r="I23" s="51"/>
      <c r="J23" s="51"/>
      <c r="K23" s="51"/>
    </row>
    <row r="24" spans="1:11">
      <c r="A24" s="128" t="s">
        <v>338</v>
      </c>
      <c r="B24" s="129">
        <v>0</v>
      </c>
      <c r="C24" s="129">
        <v>0</v>
      </c>
      <c r="D24" s="129">
        <v>0</v>
      </c>
      <c r="E24" s="130">
        <v>0</v>
      </c>
      <c r="F24" s="130">
        <v>0</v>
      </c>
      <c r="G24" s="51"/>
      <c r="H24" s="51"/>
      <c r="I24" s="51"/>
      <c r="J24" s="51"/>
      <c r="K24" s="51"/>
    </row>
    <row r="25" spans="1:11">
      <c r="A25" s="131"/>
      <c r="B25" s="129"/>
      <c r="C25" s="129"/>
      <c r="D25" s="129"/>
      <c r="E25" s="130"/>
      <c r="F25" s="130"/>
      <c r="G25" s="51"/>
      <c r="H25" s="51"/>
      <c r="I25" s="51"/>
      <c r="J25" s="51"/>
      <c r="K25" s="51"/>
    </row>
    <row r="26" spans="1:11">
      <c r="A26" s="128" t="s">
        <v>443</v>
      </c>
      <c r="B26" s="129">
        <v>0</v>
      </c>
      <c r="C26" s="129">
        <v>0</v>
      </c>
      <c r="D26" s="129">
        <v>0</v>
      </c>
      <c r="E26" s="130">
        <v>0</v>
      </c>
      <c r="F26" s="130">
        <v>0</v>
      </c>
      <c r="G26" s="51"/>
      <c r="H26" s="51"/>
      <c r="I26" s="51"/>
      <c r="J26" s="51"/>
      <c r="K26" s="51"/>
    </row>
    <row r="27" spans="1:11">
      <c r="A27" s="131"/>
      <c r="B27" s="129"/>
      <c r="C27" s="129"/>
      <c r="D27" s="129"/>
      <c r="E27" s="130"/>
      <c r="F27" s="130"/>
      <c r="G27" s="51"/>
      <c r="H27" s="51"/>
      <c r="I27" s="51"/>
      <c r="J27" s="51"/>
      <c r="K27" s="51"/>
    </row>
    <row r="28" spans="1:11">
      <c r="A28" s="128" t="s">
        <v>343</v>
      </c>
      <c r="B28" s="129">
        <v>0</v>
      </c>
      <c r="C28" s="129">
        <v>0</v>
      </c>
      <c r="D28" s="129">
        <v>0</v>
      </c>
      <c r="E28" s="130">
        <v>0</v>
      </c>
      <c r="F28" s="130">
        <v>0</v>
      </c>
      <c r="G28" s="51"/>
      <c r="H28" s="51"/>
      <c r="I28" s="51"/>
      <c r="J28" s="51"/>
      <c r="K28" s="51"/>
    </row>
    <row r="29" spans="1:11">
      <c r="A29" s="131"/>
      <c r="B29" s="129"/>
      <c r="C29" s="129"/>
      <c r="D29" s="129"/>
      <c r="E29" s="130"/>
      <c r="F29" s="130"/>
      <c r="G29" s="51"/>
      <c r="H29" s="51"/>
      <c r="I29" s="51"/>
      <c r="J29" s="51"/>
      <c r="K29" s="51"/>
    </row>
    <row r="30" spans="1:11">
      <c r="A30" s="128" t="s">
        <v>342</v>
      </c>
      <c r="B30" s="129">
        <v>0</v>
      </c>
      <c r="C30" s="129">
        <v>0</v>
      </c>
      <c r="D30" s="129">
        <v>0</v>
      </c>
      <c r="E30" s="130">
        <v>0</v>
      </c>
      <c r="F30" s="130">
        <v>0</v>
      </c>
    </row>
    <row r="31" spans="1:11">
      <c r="A31" s="131"/>
      <c r="B31" s="129"/>
      <c r="C31" s="129"/>
      <c r="D31" s="129"/>
      <c r="E31" s="130"/>
      <c r="F31" s="130"/>
    </row>
    <row r="32" spans="1:11">
      <c r="A32" s="128" t="s">
        <v>444</v>
      </c>
      <c r="B32" s="129">
        <v>0</v>
      </c>
      <c r="C32" s="129">
        <v>0</v>
      </c>
      <c r="D32" s="129">
        <v>0</v>
      </c>
      <c r="E32" s="130">
        <v>0</v>
      </c>
      <c r="F32" s="130">
        <v>0</v>
      </c>
    </row>
    <row r="33" spans="1:6">
      <c r="A33" s="131"/>
      <c r="B33" s="129"/>
      <c r="C33" s="129"/>
      <c r="D33" s="129"/>
      <c r="E33" s="130"/>
      <c r="F33" s="130"/>
    </row>
    <row r="34" spans="1:6">
      <c r="A34" s="128" t="s">
        <v>445</v>
      </c>
      <c r="B34" s="129">
        <v>0</v>
      </c>
      <c r="C34" s="129">
        <v>0</v>
      </c>
      <c r="D34" s="129">
        <v>0</v>
      </c>
      <c r="E34" s="130">
        <v>0</v>
      </c>
      <c r="F34" s="130">
        <v>0</v>
      </c>
    </row>
    <row r="35" spans="1:6">
      <c r="A35" s="131"/>
      <c r="B35" s="129"/>
      <c r="C35" s="129"/>
      <c r="D35" s="129"/>
      <c r="E35" s="130"/>
      <c r="F35" s="130"/>
    </row>
    <row r="36" spans="1:6">
      <c r="A36" s="128" t="s">
        <v>446</v>
      </c>
      <c r="B36" s="129">
        <v>0</v>
      </c>
      <c r="C36" s="129">
        <v>0</v>
      </c>
      <c r="D36" s="129">
        <v>0</v>
      </c>
      <c r="E36" s="130">
        <v>0</v>
      </c>
      <c r="F36" s="130">
        <v>0</v>
      </c>
    </row>
    <row r="37" spans="1:6">
      <c r="A37" s="128"/>
      <c r="B37" s="129"/>
      <c r="C37" s="129"/>
      <c r="D37" s="129"/>
      <c r="E37" s="130"/>
      <c r="F37" s="130"/>
    </row>
    <row r="38" spans="1:6">
      <c r="A38" s="128" t="s">
        <v>447</v>
      </c>
      <c r="B38" s="129">
        <v>0</v>
      </c>
      <c r="C38" s="129">
        <v>0</v>
      </c>
      <c r="D38" s="129">
        <v>0</v>
      </c>
      <c r="E38" s="130">
        <v>0</v>
      </c>
      <c r="F38" s="130">
        <v>0</v>
      </c>
    </row>
    <row r="39" spans="1:6">
      <c r="A39" s="131"/>
      <c r="B39" s="129"/>
      <c r="C39" s="129"/>
      <c r="D39" s="129"/>
      <c r="E39" s="130"/>
      <c r="F39" s="130"/>
    </row>
    <row r="40" spans="1:6">
      <c r="A40" s="128" t="s">
        <v>448</v>
      </c>
      <c r="B40" s="129">
        <v>0</v>
      </c>
      <c r="C40" s="129">
        <v>0</v>
      </c>
      <c r="D40" s="129">
        <v>0</v>
      </c>
      <c r="E40" s="130">
        <v>0</v>
      </c>
      <c r="F40" s="130">
        <v>0</v>
      </c>
    </row>
    <row r="41" spans="1:6" ht="13.5" thickBot="1">
      <c r="A41" s="132"/>
      <c r="B41" s="133"/>
      <c r="C41" s="133"/>
      <c r="D41" s="133"/>
      <c r="E41" s="134"/>
      <c r="F41" s="134"/>
    </row>
    <row r="42" spans="1:6" ht="13.5" thickTop="1">
      <c r="A42" s="137" t="s">
        <v>449</v>
      </c>
      <c r="B42" s="123">
        <f>SUM(B7:B41)</f>
        <v>7255.43</v>
      </c>
      <c r="C42" s="123">
        <f t="shared" ref="C42:F42" si="0">SUM(C7:C41)</f>
        <v>258</v>
      </c>
      <c r="D42" s="123">
        <f t="shared" si="0"/>
        <v>62.5</v>
      </c>
      <c r="E42" s="123">
        <f t="shared" si="0"/>
        <v>64359.289999999994</v>
      </c>
      <c r="F42" s="123">
        <f t="shared" si="0"/>
        <v>14728.55</v>
      </c>
    </row>
    <row r="44" spans="1:6">
      <c r="A44" s="47"/>
      <c r="B44" s="51"/>
      <c r="C44" s="51"/>
      <c r="D44" s="51"/>
      <c r="E44" s="51"/>
      <c r="F44" s="51"/>
    </row>
    <row r="45" spans="1:6">
      <c r="A45" s="47"/>
      <c r="B45" s="51"/>
      <c r="C45" s="51"/>
      <c r="D45" s="51"/>
      <c r="E45" s="51"/>
      <c r="F45" s="51"/>
    </row>
    <row r="46" spans="1:6">
      <c r="A46" s="47"/>
      <c r="B46" s="47"/>
      <c r="C46" s="47"/>
      <c r="D46" s="47"/>
      <c r="E46" s="47"/>
      <c r="F46" s="51"/>
    </row>
    <row r="47" spans="1:6">
      <c r="A47" s="47"/>
      <c r="B47" s="51"/>
      <c r="C47" s="51"/>
      <c r="D47" s="51"/>
      <c r="E47" s="51"/>
      <c r="F47" s="51"/>
    </row>
    <row r="48" spans="1:6">
      <c r="A48" s="47"/>
      <c r="B48" s="51"/>
      <c r="C48" s="51"/>
      <c r="D48" s="51"/>
      <c r="E48" s="51"/>
      <c r="F48" s="51"/>
    </row>
  </sheetData>
  <mergeCells count="3">
    <mergeCell ref="A1:F1"/>
    <mergeCell ref="A3:F3"/>
    <mergeCell ref="A4:F4"/>
  </mergeCells>
  <printOptions horizontalCentered="1"/>
  <pageMargins left="0.78740157480314965" right="0.78740157480314965" top="0.59055118110236227" bottom="0.98425196850393704" header="0" footer="0"/>
  <pageSetup paperSize="9"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2BB39-93F1-4A2E-A20D-14E58385380E}">
  <sheetPr>
    <pageSetUpPr fitToPage="1"/>
  </sheetPr>
  <dimension ref="A1:L51"/>
  <sheetViews>
    <sheetView view="pageBreakPreview" zoomScaleNormal="75" zoomScaleSheetLayoutView="100" workbookViewId="0">
      <selection activeCell="B42" sqref="B42"/>
    </sheetView>
  </sheetViews>
  <sheetFormatPr baseColWidth="10" defaultColWidth="11.42578125" defaultRowHeight="12.75"/>
  <cols>
    <col min="1" max="1" width="37.140625" style="36" customWidth="1"/>
    <col min="2" max="6" width="19.140625" style="36" customWidth="1"/>
    <col min="7" max="7" width="6.7109375" style="36" customWidth="1"/>
    <col min="8" max="16384" width="11.42578125" style="36"/>
  </cols>
  <sheetData>
    <row r="1" spans="1:12" s="22" customFormat="1" ht="18.75">
      <c r="A1" s="442" t="s">
        <v>203</v>
      </c>
      <c r="B1" s="442"/>
      <c r="C1" s="442"/>
      <c r="D1" s="442"/>
      <c r="E1" s="442"/>
      <c r="F1" s="442"/>
    </row>
    <row r="2" spans="1:12" s="24" customFormat="1" ht="15" customHeight="1">
      <c r="A2" s="154"/>
      <c r="B2" s="154"/>
      <c r="C2" s="154"/>
      <c r="D2" s="154"/>
      <c r="E2" s="154"/>
      <c r="F2" s="154"/>
    </row>
    <row r="3" spans="1:12" s="24" customFormat="1" ht="15" customHeight="1">
      <c r="A3" s="443" t="s">
        <v>420</v>
      </c>
      <c r="B3" s="443"/>
      <c r="C3" s="443"/>
      <c r="D3" s="443"/>
      <c r="E3" s="443"/>
      <c r="F3" s="443"/>
      <c r="G3" s="27"/>
    </row>
    <row r="4" spans="1:12" s="24" customFormat="1" ht="15" customHeight="1">
      <c r="A4" s="443" t="s">
        <v>503</v>
      </c>
      <c r="B4" s="443"/>
      <c r="C4" s="443"/>
      <c r="D4" s="443"/>
      <c r="E4" s="443"/>
      <c r="F4" s="443"/>
      <c r="G4" s="27"/>
    </row>
    <row r="5" spans="1:12" s="24" customFormat="1" ht="15.75" thickBot="1">
      <c r="A5" s="25"/>
      <c r="B5" s="26"/>
      <c r="C5" s="26"/>
      <c r="D5" s="26"/>
      <c r="E5" s="26"/>
      <c r="F5" s="26"/>
    </row>
    <row r="6" spans="1:12" ht="37.5" customHeight="1" thickBot="1">
      <c r="A6" s="159" t="s">
        <v>90</v>
      </c>
      <c r="B6" s="160" t="s">
        <v>479</v>
      </c>
      <c r="C6" s="160" t="s">
        <v>402</v>
      </c>
      <c r="D6" s="160" t="s">
        <v>480</v>
      </c>
      <c r="E6" s="160" t="s">
        <v>270</v>
      </c>
    </row>
    <row r="7" spans="1:12">
      <c r="A7" s="140"/>
      <c r="B7" s="141"/>
      <c r="C7" s="141"/>
      <c r="D7" s="141"/>
      <c r="E7" s="141"/>
      <c r="F7" s="51"/>
      <c r="G7" s="51"/>
      <c r="H7" s="51"/>
      <c r="I7" s="51"/>
    </row>
    <row r="8" spans="1:12">
      <c r="A8" s="128" t="s">
        <v>400</v>
      </c>
      <c r="B8" s="129">
        <v>25682.294999999998</v>
      </c>
      <c r="C8" s="129">
        <v>13432.264999999999</v>
      </c>
      <c r="D8" s="129">
        <v>0</v>
      </c>
      <c r="E8" s="129">
        <v>0</v>
      </c>
    </row>
    <row r="9" spans="1:12">
      <c r="A9" s="131"/>
      <c r="B9" s="129"/>
      <c r="C9" s="129"/>
      <c r="D9" s="129"/>
      <c r="E9" s="129"/>
      <c r="F9" s="47"/>
      <c r="G9" s="51"/>
      <c r="H9" s="51"/>
      <c r="I9" s="51"/>
      <c r="J9" s="51"/>
      <c r="K9" s="51"/>
      <c r="L9" s="51"/>
    </row>
    <row r="10" spans="1:12">
      <c r="A10" s="128" t="s">
        <v>440</v>
      </c>
      <c r="B10" s="129">
        <v>11487.45</v>
      </c>
      <c r="C10" s="129">
        <v>6919</v>
      </c>
      <c r="D10" s="129">
        <v>0</v>
      </c>
      <c r="E10" s="129">
        <v>0</v>
      </c>
      <c r="F10" s="47"/>
      <c r="G10" s="51"/>
      <c r="H10" s="51"/>
      <c r="I10" s="51"/>
      <c r="J10" s="51"/>
      <c r="K10" s="51"/>
      <c r="L10" s="51"/>
    </row>
    <row r="11" spans="1:12">
      <c r="A11" s="131"/>
      <c r="B11" s="129"/>
      <c r="C11" s="129"/>
      <c r="D11" s="129"/>
      <c r="E11" s="129"/>
      <c r="F11" s="47"/>
      <c r="G11" s="51"/>
      <c r="H11" s="51"/>
      <c r="I11" s="51"/>
      <c r="J11" s="51"/>
      <c r="K11" s="51"/>
      <c r="L11" s="51"/>
    </row>
    <row r="12" spans="1:12">
      <c r="A12" s="128" t="s">
        <v>410</v>
      </c>
      <c r="B12" s="129"/>
      <c r="C12" s="129"/>
      <c r="D12" s="129"/>
      <c r="E12" s="129"/>
      <c r="F12" s="47"/>
      <c r="G12" s="51"/>
      <c r="H12" s="51"/>
      <c r="I12" s="51"/>
      <c r="J12" s="51"/>
      <c r="K12" s="51"/>
      <c r="L12" s="51"/>
    </row>
    <row r="13" spans="1:12">
      <c r="A13" s="131"/>
      <c r="B13" s="129"/>
      <c r="C13" s="129"/>
      <c r="D13" s="129"/>
      <c r="E13" s="129"/>
    </row>
    <row r="14" spans="1:12">
      <c r="A14" s="128" t="s">
        <v>441</v>
      </c>
      <c r="B14" s="129"/>
      <c r="C14" s="129"/>
      <c r="D14" s="129"/>
      <c r="E14" s="129"/>
      <c r="F14" s="47"/>
      <c r="G14" s="51"/>
      <c r="H14" s="51"/>
      <c r="I14" s="51"/>
      <c r="J14" s="51"/>
      <c r="K14" s="51"/>
      <c r="L14" s="51"/>
    </row>
    <row r="15" spans="1:12">
      <c r="A15" s="131"/>
      <c r="B15" s="129"/>
      <c r="C15" s="129"/>
      <c r="D15" s="129"/>
      <c r="E15" s="129"/>
    </row>
    <row r="16" spans="1:12">
      <c r="A16" s="128" t="s">
        <v>411</v>
      </c>
      <c r="B16" s="129"/>
      <c r="C16" s="129"/>
      <c r="D16" s="129"/>
      <c r="E16" s="129"/>
      <c r="F16" s="47"/>
      <c r="G16" s="51"/>
      <c r="H16" s="51"/>
      <c r="I16" s="51"/>
      <c r="J16" s="51"/>
      <c r="K16" s="51"/>
      <c r="L16" s="51"/>
    </row>
    <row r="17" spans="1:12">
      <c r="A17" s="131"/>
      <c r="B17" s="129"/>
      <c r="C17" s="129"/>
      <c r="D17" s="129"/>
      <c r="E17" s="129"/>
    </row>
    <row r="18" spans="1:12">
      <c r="A18" s="128" t="s">
        <v>356</v>
      </c>
      <c r="B18" s="129"/>
      <c r="C18" s="129"/>
      <c r="D18" s="129"/>
      <c r="E18" s="129"/>
      <c r="F18" s="47"/>
      <c r="G18" s="51"/>
      <c r="H18" s="51"/>
      <c r="I18" s="51"/>
      <c r="J18" s="51"/>
      <c r="K18" s="51"/>
      <c r="L18" s="51"/>
    </row>
    <row r="19" spans="1:12">
      <c r="A19" s="131"/>
      <c r="B19" s="129"/>
      <c r="C19" s="129"/>
      <c r="D19" s="129"/>
      <c r="E19" s="129"/>
      <c r="F19" s="47"/>
      <c r="G19" s="51"/>
      <c r="H19" s="51"/>
      <c r="I19" s="51"/>
      <c r="J19" s="51"/>
      <c r="K19" s="51"/>
      <c r="L19" s="51"/>
    </row>
    <row r="20" spans="1:12">
      <c r="A20" s="128" t="s">
        <v>442</v>
      </c>
      <c r="B20" s="129">
        <v>43023.71</v>
      </c>
      <c r="C20" s="129">
        <v>0</v>
      </c>
      <c r="D20" s="129">
        <v>0</v>
      </c>
      <c r="E20" s="129">
        <v>879</v>
      </c>
      <c r="F20" s="47"/>
      <c r="G20" s="51"/>
      <c r="H20" s="51"/>
      <c r="I20" s="51"/>
      <c r="J20" s="51"/>
      <c r="K20" s="51"/>
      <c r="L20" s="51"/>
    </row>
    <row r="21" spans="1:12">
      <c r="A21" s="131"/>
      <c r="B21" s="129"/>
      <c r="C21" s="129"/>
      <c r="D21" s="129"/>
      <c r="E21" s="129"/>
      <c r="F21" s="47"/>
      <c r="G21" s="51"/>
      <c r="H21" s="51"/>
      <c r="I21" s="51"/>
      <c r="J21" s="51"/>
      <c r="K21" s="51"/>
      <c r="L21" s="51"/>
    </row>
    <row r="22" spans="1:12">
      <c r="A22" s="128" t="s">
        <v>399</v>
      </c>
      <c r="B22" s="129">
        <v>26558.5</v>
      </c>
      <c r="C22" s="129">
        <v>1274</v>
      </c>
      <c r="D22" s="129">
        <v>0</v>
      </c>
      <c r="E22" s="129">
        <v>22257.759999999998</v>
      </c>
      <c r="F22" s="47"/>
      <c r="G22" s="51"/>
      <c r="H22" s="51"/>
      <c r="I22" s="51"/>
      <c r="J22" s="51"/>
      <c r="K22" s="51"/>
      <c r="L22" s="51"/>
    </row>
    <row r="23" spans="1:12">
      <c r="A23" s="131"/>
      <c r="B23" s="129"/>
      <c r="C23" s="129"/>
      <c r="D23" s="129"/>
      <c r="E23" s="129"/>
      <c r="F23" s="47"/>
      <c r="G23" s="51"/>
      <c r="H23" s="51"/>
      <c r="I23" s="51"/>
      <c r="J23" s="51"/>
      <c r="K23" s="51"/>
      <c r="L23" s="51"/>
    </row>
    <row r="24" spans="1:12">
      <c r="A24" s="128" t="s">
        <v>338</v>
      </c>
      <c r="B24" s="129">
        <v>52657.4</v>
      </c>
      <c r="C24" s="129">
        <v>2821</v>
      </c>
      <c r="D24" s="129">
        <v>76</v>
      </c>
      <c r="E24" s="129">
        <v>78.25</v>
      </c>
      <c r="F24" s="47"/>
      <c r="G24" s="51"/>
      <c r="H24" s="51"/>
      <c r="I24" s="51"/>
      <c r="J24" s="51"/>
      <c r="K24" s="51"/>
      <c r="L24" s="51"/>
    </row>
    <row r="25" spans="1:12">
      <c r="A25" s="131"/>
      <c r="B25" s="129"/>
      <c r="C25" s="129"/>
      <c r="D25" s="129"/>
      <c r="E25" s="129"/>
      <c r="F25" s="47"/>
      <c r="G25" s="51"/>
      <c r="H25" s="51"/>
      <c r="I25" s="51"/>
      <c r="J25" s="51"/>
      <c r="K25" s="51"/>
      <c r="L25" s="51"/>
    </row>
    <row r="26" spans="1:12">
      <c r="A26" s="128" t="s">
        <v>443</v>
      </c>
      <c r="B26" s="129"/>
      <c r="C26" s="129"/>
      <c r="D26" s="129"/>
      <c r="E26" s="129"/>
    </row>
    <row r="27" spans="1:12">
      <c r="A27" s="131"/>
      <c r="B27" s="129"/>
      <c r="C27" s="129"/>
      <c r="D27" s="129"/>
      <c r="E27" s="129"/>
      <c r="F27" s="47"/>
      <c r="G27" s="51"/>
      <c r="H27" s="51"/>
      <c r="I27" s="51"/>
      <c r="J27" s="51"/>
      <c r="K27" s="51"/>
      <c r="L27" s="51"/>
    </row>
    <row r="28" spans="1:12">
      <c r="A28" s="128" t="s">
        <v>343</v>
      </c>
      <c r="B28" s="129">
        <v>176</v>
      </c>
      <c r="C28" s="129">
        <v>0</v>
      </c>
      <c r="D28" s="129">
        <v>0</v>
      </c>
      <c r="E28" s="129">
        <v>0</v>
      </c>
      <c r="F28" s="47"/>
      <c r="G28" s="51"/>
      <c r="H28" s="51"/>
      <c r="I28" s="51"/>
      <c r="J28" s="51"/>
      <c r="K28" s="51"/>
      <c r="L28" s="51"/>
    </row>
    <row r="29" spans="1:12">
      <c r="A29" s="131"/>
      <c r="B29" s="129"/>
      <c r="C29" s="129"/>
      <c r="D29" s="129"/>
      <c r="E29" s="129"/>
    </row>
    <row r="30" spans="1:12">
      <c r="A30" s="128" t="s">
        <v>342</v>
      </c>
      <c r="B30" s="129">
        <v>0.06</v>
      </c>
      <c r="C30" s="129">
        <v>0</v>
      </c>
      <c r="D30" s="129">
        <v>0</v>
      </c>
      <c r="E30" s="129">
        <v>0</v>
      </c>
    </row>
    <row r="31" spans="1:12">
      <c r="A31" s="131"/>
      <c r="B31" s="129"/>
      <c r="C31" s="129"/>
      <c r="D31" s="129"/>
      <c r="E31" s="129"/>
    </row>
    <row r="32" spans="1:12">
      <c r="A32" s="128" t="s">
        <v>444</v>
      </c>
      <c r="B32" s="129">
        <v>480</v>
      </c>
      <c r="C32" s="129">
        <v>0</v>
      </c>
      <c r="D32" s="129">
        <v>0</v>
      </c>
      <c r="E32" s="129">
        <v>0</v>
      </c>
      <c r="F32" s="47"/>
      <c r="G32" s="51"/>
      <c r="H32" s="51"/>
      <c r="I32" s="51"/>
      <c r="J32" s="51"/>
      <c r="K32" s="51"/>
      <c r="L32" s="51"/>
    </row>
    <row r="33" spans="1:12">
      <c r="A33" s="131"/>
      <c r="B33" s="129"/>
      <c r="C33" s="129"/>
      <c r="D33" s="129"/>
      <c r="E33" s="129"/>
      <c r="F33" s="47"/>
      <c r="G33" s="51"/>
      <c r="H33" s="51"/>
      <c r="I33" s="51"/>
      <c r="J33" s="51"/>
      <c r="K33" s="51"/>
      <c r="L33" s="51"/>
    </row>
    <row r="34" spans="1:12">
      <c r="A34" s="128" t="s">
        <v>445</v>
      </c>
      <c r="B34" s="129"/>
      <c r="C34" s="129"/>
      <c r="D34" s="129"/>
      <c r="E34" s="129"/>
      <c r="F34" s="47"/>
      <c r="G34" s="51"/>
      <c r="H34" s="51"/>
      <c r="I34" s="51"/>
      <c r="J34" s="51"/>
      <c r="K34" s="51"/>
      <c r="L34" s="51"/>
    </row>
    <row r="35" spans="1:12">
      <c r="A35" s="131"/>
      <c r="B35" s="129"/>
      <c r="C35" s="129"/>
      <c r="D35" s="129"/>
      <c r="E35" s="129"/>
      <c r="F35" s="47"/>
      <c r="G35" s="51"/>
      <c r="H35" s="51"/>
      <c r="I35" s="51"/>
      <c r="J35" s="51"/>
      <c r="K35" s="51"/>
      <c r="L35" s="51"/>
    </row>
    <row r="36" spans="1:12">
      <c r="A36" s="128" t="s">
        <v>446</v>
      </c>
      <c r="B36" s="129">
        <v>414.6</v>
      </c>
      <c r="C36" s="129">
        <v>0</v>
      </c>
      <c r="D36" s="129">
        <v>0</v>
      </c>
      <c r="E36" s="129">
        <v>0</v>
      </c>
      <c r="F36" s="47"/>
      <c r="G36" s="51"/>
      <c r="H36" s="51"/>
      <c r="I36" s="51"/>
      <c r="J36" s="51"/>
      <c r="K36" s="51"/>
      <c r="L36" s="51"/>
    </row>
    <row r="37" spans="1:12">
      <c r="A37" s="128"/>
      <c r="B37" s="129"/>
      <c r="C37" s="129"/>
      <c r="D37" s="129"/>
      <c r="E37" s="129"/>
    </row>
    <row r="38" spans="1:12">
      <c r="A38" s="128" t="s">
        <v>447</v>
      </c>
      <c r="B38" s="129">
        <v>2378</v>
      </c>
      <c r="C38" s="129">
        <v>0</v>
      </c>
      <c r="D38" s="129">
        <v>0</v>
      </c>
      <c r="E38" s="129">
        <v>0</v>
      </c>
    </row>
    <row r="39" spans="1:12">
      <c r="A39" s="131"/>
      <c r="B39" s="129"/>
      <c r="C39" s="129"/>
      <c r="D39" s="129"/>
      <c r="E39" s="129"/>
    </row>
    <row r="40" spans="1:12">
      <c r="A40" s="128" t="s">
        <v>448</v>
      </c>
      <c r="B40" s="129"/>
      <c r="C40" s="129"/>
      <c r="D40" s="129"/>
      <c r="E40" s="129"/>
    </row>
    <row r="41" spans="1:12" ht="13.5" thickBot="1">
      <c r="A41" s="131"/>
      <c r="B41" s="129"/>
      <c r="C41" s="129"/>
      <c r="D41" s="129"/>
      <c r="E41" s="129"/>
    </row>
    <row r="42" spans="1:12">
      <c r="A42" s="150" t="s">
        <v>449</v>
      </c>
      <c r="B42" s="151">
        <f>SUM(B8:B41)</f>
        <v>162858.01499999998</v>
      </c>
      <c r="C42" s="151">
        <f t="shared" ref="C42:E42" si="0">SUM(C8:C41)</f>
        <v>24446.264999999999</v>
      </c>
      <c r="D42" s="151">
        <f t="shared" si="0"/>
        <v>76</v>
      </c>
      <c r="E42" s="151">
        <f t="shared" si="0"/>
        <v>23215.01</v>
      </c>
    </row>
    <row r="43" spans="1:12" ht="13.5">
      <c r="A43" s="124" t="s">
        <v>460</v>
      </c>
      <c r="B43" s="124"/>
      <c r="C43" s="124"/>
      <c r="D43" s="124"/>
      <c r="E43" s="124"/>
      <c r="F43" s="124"/>
    </row>
    <row r="47" spans="1:12">
      <c r="A47" s="47"/>
      <c r="B47" s="51"/>
      <c r="C47" s="51"/>
      <c r="D47" s="51"/>
      <c r="E47" s="51"/>
      <c r="F47" s="51"/>
    </row>
    <row r="48" spans="1:12">
      <c r="A48" s="47"/>
      <c r="B48" s="51"/>
      <c r="C48" s="51"/>
      <c r="D48" s="51"/>
      <c r="E48" s="51"/>
      <c r="F48" s="51"/>
    </row>
    <row r="49" spans="1:6">
      <c r="A49" s="47"/>
      <c r="B49" s="47"/>
      <c r="C49" s="47"/>
      <c r="D49" s="47"/>
      <c r="E49" s="47"/>
      <c r="F49" s="51"/>
    </row>
    <row r="50" spans="1:6">
      <c r="A50" s="47"/>
      <c r="B50" s="51"/>
      <c r="C50" s="51"/>
      <c r="D50" s="51"/>
      <c r="E50" s="51"/>
      <c r="F50" s="51"/>
    </row>
    <row r="51" spans="1:6">
      <c r="A51" s="47"/>
      <c r="B51" s="51"/>
      <c r="C51" s="51"/>
      <c r="D51" s="51"/>
      <c r="E51" s="51"/>
      <c r="F51" s="51"/>
    </row>
  </sheetData>
  <mergeCells count="3">
    <mergeCell ref="A1:F1"/>
    <mergeCell ref="A3:F3"/>
    <mergeCell ref="A4:F4"/>
  </mergeCells>
  <printOptions horizontalCentered="1"/>
  <pageMargins left="0.78740157480314965" right="0.78740157480314965" top="0.59055118110236227" bottom="0.98425196850393704" header="0" footer="0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FB46-7220-42F8-B9CC-29D76D40E6B9}">
  <sheetPr>
    <pageSetUpPr fitToPage="1"/>
  </sheetPr>
  <dimension ref="A1:J49"/>
  <sheetViews>
    <sheetView view="pageBreakPreview" topLeftCell="A4" zoomScale="115" zoomScaleNormal="75" zoomScaleSheetLayoutView="115" workbookViewId="0">
      <selection activeCell="B42" sqref="B42"/>
    </sheetView>
  </sheetViews>
  <sheetFormatPr baseColWidth="10" defaultColWidth="11.42578125" defaultRowHeight="12.75"/>
  <cols>
    <col min="1" max="1" width="32.5703125" style="36" customWidth="1"/>
    <col min="2" max="3" width="29.42578125" style="36" customWidth="1"/>
    <col min="4" max="4" width="2" style="36" customWidth="1"/>
    <col min="5" max="16384" width="11.42578125" style="36"/>
  </cols>
  <sheetData>
    <row r="1" spans="1:10" s="22" customFormat="1" ht="18.75">
      <c r="A1" s="442" t="s">
        <v>203</v>
      </c>
      <c r="B1" s="442"/>
      <c r="C1" s="442"/>
    </row>
    <row r="2" spans="1:10" s="24" customFormat="1" ht="15" customHeight="1">
      <c r="A2" s="154"/>
      <c r="B2" s="154"/>
      <c r="C2" s="154"/>
    </row>
    <row r="3" spans="1:10" s="24" customFormat="1" ht="15" customHeight="1">
      <c r="A3" s="156"/>
      <c r="B3" s="399" t="s">
        <v>454</v>
      </c>
      <c r="C3" s="156"/>
    </row>
    <row r="4" spans="1:10" s="24" customFormat="1" ht="27.75" customHeight="1">
      <c r="A4" s="444" t="s">
        <v>504</v>
      </c>
      <c r="B4" s="444"/>
      <c r="C4" s="444"/>
    </row>
    <row r="5" spans="1:10" s="24" customFormat="1" ht="15.75" thickBot="1">
      <c r="A5" s="25"/>
      <c r="B5" s="89"/>
      <c r="C5" s="26"/>
    </row>
    <row r="6" spans="1:10" ht="37.5" customHeight="1" thickBot="1">
      <c r="A6" s="159" t="s">
        <v>90</v>
      </c>
      <c r="B6" s="160" t="s">
        <v>404</v>
      </c>
    </row>
    <row r="7" spans="1:10">
      <c r="A7" s="140"/>
      <c r="B7" s="141"/>
    </row>
    <row r="8" spans="1:10">
      <c r="A8" s="128" t="s">
        <v>400</v>
      </c>
      <c r="B8" s="129">
        <v>0</v>
      </c>
      <c r="C8" s="47"/>
      <c r="D8" s="51"/>
      <c r="E8" s="51"/>
      <c r="F8" s="51"/>
      <c r="G8" s="51"/>
      <c r="H8" s="51"/>
      <c r="I8" s="51"/>
    </row>
    <row r="9" spans="1:10">
      <c r="A9" s="131"/>
      <c r="B9" s="129"/>
    </row>
    <row r="10" spans="1:10">
      <c r="A10" s="128" t="s">
        <v>440</v>
      </c>
      <c r="B10" s="129">
        <v>0</v>
      </c>
    </row>
    <row r="11" spans="1:10">
      <c r="A11" s="131"/>
      <c r="B11" s="129"/>
    </row>
    <row r="12" spans="1:10">
      <c r="A12" s="128" t="s">
        <v>410</v>
      </c>
      <c r="B12" s="129">
        <v>0</v>
      </c>
    </row>
    <row r="13" spans="1:10" ht="14.25">
      <c r="A13" s="131"/>
      <c r="B13" s="129"/>
      <c r="C13" s="24"/>
      <c r="D13" s="24"/>
    </row>
    <row r="14" spans="1:10" ht="14.25">
      <c r="A14" s="128" t="s">
        <v>441</v>
      </c>
      <c r="B14" s="129">
        <v>0</v>
      </c>
      <c r="C14" s="24"/>
      <c r="D14" s="24"/>
      <c r="E14" s="84"/>
      <c r="F14" s="51"/>
      <c r="G14" s="51"/>
      <c r="H14" s="51"/>
      <c r="I14" s="51"/>
      <c r="J14" s="51"/>
    </row>
    <row r="15" spans="1:10" ht="14.25">
      <c r="A15" s="131"/>
      <c r="B15" s="129"/>
      <c r="C15" s="24"/>
      <c r="D15" s="24"/>
      <c r="E15" s="78"/>
      <c r="F15" s="51"/>
      <c r="G15" s="51"/>
      <c r="H15" s="51"/>
      <c r="I15" s="51"/>
      <c r="J15" s="51"/>
    </row>
    <row r="16" spans="1:10">
      <c r="A16" s="128" t="s">
        <v>411</v>
      </c>
      <c r="B16" s="129">
        <v>0</v>
      </c>
      <c r="J16" s="401"/>
    </row>
    <row r="17" spans="1:10">
      <c r="A17" s="131"/>
      <c r="B17" s="129"/>
      <c r="J17" s="401"/>
    </row>
    <row r="18" spans="1:10">
      <c r="A18" s="128" t="s">
        <v>356</v>
      </c>
      <c r="B18" s="129">
        <v>0</v>
      </c>
      <c r="J18" s="401"/>
    </row>
    <row r="19" spans="1:10">
      <c r="A19" s="131"/>
      <c r="B19" s="129"/>
      <c r="J19" s="401"/>
    </row>
    <row r="20" spans="1:10">
      <c r="A20" s="128" t="s">
        <v>442</v>
      </c>
      <c r="B20" s="129">
        <v>696.45</v>
      </c>
      <c r="C20" s="47"/>
      <c r="D20" s="51"/>
      <c r="E20" s="51"/>
      <c r="F20" s="51"/>
      <c r="G20" s="51"/>
      <c r="H20" s="51"/>
      <c r="I20" s="51"/>
      <c r="J20" s="401"/>
    </row>
    <row r="21" spans="1:10">
      <c r="A21" s="131"/>
      <c r="B21" s="129"/>
      <c r="C21" s="47"/>
      <c r="D21" s="51"/>
      <c r="E21" s="51"/>
      <c r="F21" s="51"/>
      <c r="G21" s="51"/>
      <c r="H21" s="51"/>
      <c r="I21" s="51"/>
      <c r="J21" s="401"/>
    </row>
    <row r="22" spans="1:10">
      <c r="A22" s="128" t="s">
        <v>399</v>
      </c>
      <c r="B22" s="129">
        <v>0</v>
      </c>
      <c r="J22" s="401"/>
    </row>
    <row r="23" spans="1:10">
      <c r="A23" s="131"/>
      <c r="B23" s="129"/>
      <c r="J23" s="401"/>
    </row>
    <row r="24" spans="1:10">
      <c r="A24" s="128" t="s">
        <v>338</v>
      </c>
      <c r="B24" s="129">
        <v>0</v>
      </c>
      <c r="J24" s="401"/>
    </row>
    <row r="25" spans="1:10">
      <c r="A25" s="131"/>
      <c r="B25" s="129"/>
      <c r="J25" s="401"/>
    </row>
    <row r="26" spans="1:10">
      <c r="A26" s="128" t="s">
        <v>443</v>
      </c>
      <c r="B26" s="129">
        <v>0</v>
      </c>
      <c r="J26" s="401"/>
    </row>
    <row r="27" spans="1:10">
      <c r="A27" s="131"/>
      <c r="B27" s="129"/>
      <c r="J27" s="401"/>
    </row>
    <row r="28" spans="1:10">
      <c r="A28" s="128" t="s">
        <v>343</v>
      </c>
      <c r="B28" s="129">
        <v>0</v>
      </c>
      <c r="J28" s="401"/>
    </row>
    <row r="29" spans="1:10">
      <c r="A29" s="131"/>
      <c r="B29" s="129"/>
      <c r="J29" s="401"/>
    </row>
    <row r="30" spans="1:10">
      <c r="A30" s="128" t="s">
        <v>342</v>
      </c>
      <c r="B30" s="129">
        <v>0</v>
      </c>
      <c r="J30" s="401"/>
    </row>
    <row r="31" spans="1:10">
      <c r="A31" s="131"/>
      <c r="B31" s="129"/>
      <c r="J31" s="401"/>
    </row>
    <row r="32" spans="1:10">
      <c r="A32" s="128" t="s">
        <v>444</v>
      </c>
      <c r="B32" s="129">
        <v>0</v>
      </c>
      <c r="J32" s="401"/>
    </row>
    <row r="33" spans="1:3">
      <c r="A33" s="131"/>
      <c r="B33" s="129"/>
    </row>
    <row r="34" spans="1:3">
      <c r="A34" s="128" t="s">
        <v>445</v>
      </c>
      <c r="B34" s="129">
        <v>0</v>
      </c>
    </row>
    <row r="35" spans="1:3">
      <c r="A35" s="131"/>
      <c r="B35" s="129"/>
    </row>
    <row r="36" spans="1:3">
      <c r="A36" s="128" t="s">
        <v>446</v>
      </c>
      <c r="B36" s="129">
        <v>0</v>
      </c>
    </row>
    <row r="37" spans="1:3">
      <c r="A37" s="128"/>
      <c r="B37" s="129"/>
    </row>
    <row r="38" spans="1:3">
      <c r="A38" s="128" t="s">
        <v>447</v>
      </c>
      <c r="B38" s="129">
        <v>1166.18</v>
      </c>
    </row>
    <row r="39" spans="1:3">
      <c r="A39" s="131"/>
      <c r="B39" s="129"/>
    </row>
    <row r="40" spans="1:3">
      <c r="A40" s="128" t="s">
        <v>448</v>
      </c>
      <c r="B40" s="129">
        <v>0</v>
      </c>
    </row>
    <row r="41" spans="1:3" ht="13.5" thickBot="1">
      <c r="A41" s="144"/>
      <c r="B41" s="145"/>
    </row>
    <row r="42" spans="1:3" ht="13.5" thickBot="1">
      <c r="A42" s="161" t="s">
        <v>449</v>
      </c>
      <c r="B42" s="162">
        <f>SUM(B8:B41)</f>
        <v>1862.63</v>
      </c>
    </row>
    <row r="45" spans="1:3">
      <c r="A45" s="47"/>
      <c r="B45" s="51"/>
      <c r="C45" s="51"/>
    </row>
    <row r="46" spans="1:3">
      <c r="A46" s="47"/>
      <c r="B46" s="51"/>
      <c r="C46" s="51"/>
    </row>
    <row r="47" spans="1:3">
      <c r="A47" s="47"/>
      <c r="B47" s="47"/>
      <c r="C47" s="47"/>
    </row>
    <row r="48" spans="1:3">
      <c r="A48" s="47"/>
      <c r="B48" s="51"/>
      <c r="C48" s="51"/>
    </row>
    <row r="49" spans="1:3">
      <c r="A49" s="47"/>
      <c r="B49" s="51"/>
      <c r="C49" s="51"/>
    </row>
  </sheetData>
  <mergeCells count="2">
    <mergeCell ref="A1:C1"/>
    <mergeCell ref="A4:C4"/>
  </mergeCells>
  <printOptions horizontalCentered="1"/>
  <pageMargins left="0.78740157480314965" right="0.78740157480314965" top="0.59055118110236227" bottom="0.98425196850393704" header="0" footer="0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371DD-E6EC-429C-87FE-4B8905A4569B}">
  <sheetPr>
    <pageSetUpPr fitToPage="1"/>
  </sheetPr>
  <dimension ref="A1:M45"/>
  <sheetViews>
    <sheetView view="pageBreakPreview" topLeftCell="A4" zoomScaleNormal="75" zoomScaleSheetLayoutView="100" workbookViewId="0">
      <selection activeCell="C42" sqref="C42"/>
    </sheetView>
  </sheetViews>
  <sheetFormatPr baseColWidth="10" defaultColWidth="11.42578125" defaultRowHeight="12.75"/>
  <cols>
    <col min="1" max="1" width="44" style="36" customWidth="1"/>
    <col min="2" max="2" width="34.140625" style="36" customWidth="1"/>
    <col min="3" max="3" width="33.42578125" style="36" customWidth="1"/>
    <col min="4" max="4" width="4" style="36" customWidth="1"/>
    <col min="5" max="16384" width="11.42578125" style="36"/>
  </cols>
  <sheetData>
    <row r="1" spans="1:13" s="22" customFormat="1" ht="21">
      <c r="A1" s="445" t="s">
        <v>203</v>
      </c>
      <c r="B1" s="445"/>
      <c r="C1" s="445"/>
    </row>
    <row r="2" spans="1:13" s="24" customFormat="1" ht="15" customHeight="1">
      <c r="A2" s="156"/>
      <c r="B2" s="156"/>
      <c r="C2" s="156"/>
    </row>
    <row r="3" spans="1:13" s="24" customFormat="1" ht="15" customHeight="1">
      <c r="A3" s="446" t="s">
        <v>421</v>
      </c>
      <c r="B3" s="446"/>
      <c r="C3" s="446"/>
    </row>
    <row r="4" spans="1:13" s="24" customFormat="1" ht="13.9" customHeight="1">
      <c r="A4" s="443" t="s">
        <v>505</v>
      </c>
      <c r="B4" s="443"/>
      <c r="C4" s="443"/>
    </row>
    <row r="5" spans="1:13" s="24" customFormat="1" ht="15">
      <c r="A5" s="25"/>
      <c r="B5" s="25"/>
      <c r="C5" s="25"/>
    </row>
    <row r="6" spans="1:13" ht="37.5" customHeight="1" thickBot="1">
      <c r="A6" s="152" t="s">
        <v>90</v>
      </c>
      <c r="B6" s="153" t="s">
        <v>425</v>
      </c>
      <c r="C6" s="153" t="s">
        <v>403</v>
      </c>
      <c r="D6" s="24"/>
      <c r="E6" s="24"/>
      <c r="F6" s="24"/>
      <c r="G6" s="24"/>
    </row>
    <row r="7" spans="1:13" ht="14.25">
      <c r="A7" s="140"/>
      <c r="B7" s="141"/>
      <c r="C7" s="142"/>
      <c r="D7" s="24"/>
      <c r="E7" s="24"/>
      <c r="F7" s="24"/>
      <c r="G7" s="24"/>
      <c r="H7" s="47"/>
      <c r="I7" s="51"/>
      <c r="J7" s="51"/>
      <c r="K7" s="51"/>
    </row>
    <row r="8" spans="1:13" ht="14.25">
      <c r="A8" s="128" t="s">
        <v>400</v>
      </c>
      <c r="B8" s="129">
        <v>0</v>
      </c>
      <c r="C8" s="130">
        <v>0</v>
      </c>
      <c r="D8" s="24"/>
      <c r="E8" s="24"/>
      <c r="F8" s="24"/>
      <c r="G8" s="24"/>
      <c r="H8" s="47"/>
      <c r="I8" s="51"/>
      <c r="J8" s="51"/>
      <c r="K8" s="51"/>
    </row>
    <row r="9" spans="1:13" ht="14.25">
      <c r="A9" s="131"/>
      <c r="B9" s="129"/>
      <c r="C9" s="130"/>
      <c r="D9" s="24"/>
      <c r="E9" s="24"/>
      <c r="F9" s="24"/>
      <c r="G9" s="24"/>
      <c r="H9" s="47"/>
      <c r="I9" s="51"/>
      <c r="J9" s="51"/>
      <c r="K9" s="51"/>
    </row>
    <row r="10" spans="1:13" ht="14.25">
      <c r="A10" s="128" t="s">
        <v>440</v>
      </c>
      <c r="B10" s="129">
        <v>0</v>
      </c>
      <c r="C10" s="130">
        <v>829.67</v>
      </c>
      <c r="D10" s="24"/>
      <c r="E10" s="24"/>
      <c r="F10" s="24"/>
      <c r="G10" s="24"/>
      <c r="H10" s="47"/>
      <c r="I10" s="51"/>
      <c r="J10" s="51"/>
      <c r="K10" s="51"/>
    </row>
    <row r="11" spans="1:13" ht="14.25">
      <c r="A11" s="131"/>
      <c r="B11" s="129"/>
      <c r="C11" s="130"/>
      <c r="D11" s="24"/>
      <c r="E11" s="24"/>
      <c r="F11" s="24"/>
      <c r="G11" s="24"/>
      <c r="H11" s="47"/>
      <c r="I11" s="51"/>
      <c r="J11" s="51"/>
      <c r="K11" s="51"/>
    </row>
    <row r="12" spans="1:13" ht="14.25">
      <c r="A12" s="128" t="s">
        <v>410</v>
      </c>
      <c r="B12" s="129">
        <v>0</v>
      </c>
      <c r="C12" s="130">
        <v>0</v>
      </c>
      <c r="D12" s="24"/>
      <c r="E12" s="24"/>
      <c r="F12" s="24"/>
      <c r="G12" s="24"/>
      <c r="H12" s="51"/>
      <c r="I12" s="51"/>
      <c r="J12" s="51"/>
      <c r="K12" s="51"/>
      <c r="L12" s="51"/>
      <c r="M12" s="51"/>
    </row>
    <row r="13" spans="1:13" ht="14.25">
      <c r="A13" s="131"/>
      <c r="B13" s="129"/>
      <c r="C13" s="130"/>
      <c r="D13" s="24"/>
      <c r="E13" s="24"/>
      <c r="F13" s="24"/>
      <c r="G13" s="24"/>
    </row>
    <row r="14" spans="1:13" ht="14.25">
      <c r="A14" s="128" t="s">
        <v>441</v>
      </c>
      <c r="B14" s="129">
        <v>0</v>
      </c>
      <c r="C14" s="130">
        <v>0</v>
      </c>
      <c r="D14" s="24"/>
      <c r="E14" s="24"/>
      <c r="F14" s="24"/>
      <c r="G14" s="24"/>
      <c r="H14" s="47"/>
      <c r="I14" s="51"/>
      <c r="J14" s="51"/>
      <c r="K14" s="51"/>
    </row>
    <row r="15" spans="1:13" ht="14.25">
      <c r="A15" s="131"/>
      <c r="B15" s="129"/>
      <c r="C15" s="130"/>
      <c r="D15" s="24"/>
      <c r="E15" s="24"/>
      <c r="F15" s="24"/>
      <c r="G15" s="24"/>
      <c r="H15" s="47"/>
      <c r="I15" s="51"/>
      <c r="J15" s="51"/>
      <c r="K15" s="51"/>
    </row>
    <row r="16" spans="1:13" ht="14.25">
      <c r="A16" s="128" t="s">
        <v>411</v>
      </c>
      <c r="B16" s="129">
        <v>0</v>
      </c>
      <c r="C16" s="130">
        <v>0</v>
      </c>
      <c r="D16" s="24"/>
      <c r="E16" s="24"/>
      <c r="F16" s="24"/>
      <c r="G16" s="24"/>
      <c r="H16" s="47"/>
      <c r="I16" s="51"/>
      <c r="J16" s="51"/>
      <c r="K16" s="51"/>
    </row>
    <row r="17" spans="1:11" ht="14.25">
      <c r="A17" s="131"/>
      <c r="B17" s="129"/>
      <c r="C17" s="130"/>
      <c r="D17" s="24"/>
      <c r="E17" s="24"/>
      <c r="F17" s="24"/>
      <c r="G17" s="24"/>
      <c r="H17" s="47"/>
      <c r="I17" s="51"/>
      <c r="J17" s="51"/>
      <c r="K17" s="51"/>
    </row>
    <row r="18" spans="1:11" ht="14.25">
      <c r="A18" s="128" t="s">
        <v>356</v>
      </c>
      <c r="B18" s="129">
        <v>0</v>
      </c>
      <c r="C18" s="130">
        <v>0</v>
      </c>
      <c r="D18" s="24"/>
      <c r="E18" s="24"/>
      <c r="F18" s="24"/>
      <c r="G18" s="24"/>
      <c r="H18" s="47"/>
      <c r="I18" s="51"/>
      <c r="J18" s="51"/>
      <c r="K18" s="51"/>
    </row>
    <row r="19" spans="1:11" ht="14.25">
      <c r="A19" s="131"/>
      <c r="B19" s="129"/>
      <c r="C19" s="130"/>
      <c r="D19" s="24"/>
      <c r="E19" s="24"/>
      <c r="F19" s="24"/>
      <c r="G19" s="24"/>
      <c r="H19" s="47"/>
      <c r="I19" s="51"/>
      <c r="J19" s="51"/>
      <c r="K19" s="51"/>
    </row>
    <row r="20" spans="1:11" ht="14.25">
      <c r="A20" s="128" t="s">
        <v>442</v>
      </c>
      <c r="B20" s="129">
        <v>0</v>
      </c>
      <c r="C20" s="130">
        <v>0</v>
      </c>
      <c r="D20" s="24"/>
      <c r="E20" s="24"/>
      <c r="F20" s="24"/>
      <c r="G20" s="24"/>
      <c r="H20" s="47"/>
      <c r="I20" s="51"/>
      <c r="J20" s="51"/>
      <c r="K20" s="51"/>
    </row>
    <row r="21" spans="1:11" ht="14.25">
      <c r="A21" s="131"/>
      <c r="B21" s="129"/>
      <c r="C21" s="130"/>
      <c r="D21" s="24"/>
      <c r="E21" s="24"/>
      <c r="F21" s="24"/>
      <c r="G21" s="24"/>
      <c r="H21" s="47"/>
      <c r="I21" s="51"/>
      <c r="J21" s="51"/>
      <c r="K21" s="51"/>
    </row>
    <row r="22" spans="1:11" ht="14.25">
      <c r="A22" s="128" t="s">
        <v>399</v>
      </c>
      <c r="B22" s="129">
        <v>0</v>
      </c>
      <c r="C22" s="130">
        <v>0</v>
      </c>
      <c r="D22" s="24"/>
      <c r="E22" s="24"/>
      <c r="F22" s="24"/>
      <c r="G22" s="24"/>
      <c r="H22" s="47"/>
      <c r="I22" s="51"/>
      <c r="J22" s="51"/>
      <c r="K22" s="51"/>
    </row>
    <row r="23" spans="1:11" ht="14.25">
      <c r="A23" s="131"/>
      <c r="B23" s="129"/>
      <c r="C23" s="130"/>
      <c r="D23" s="24"/>
      <c r="E23" s="24"/>
      <c r="F23" s="24"/>
      <c r="G23" s="24"/>
      <c r="H23" s="47"/>
      <c r="I23" s="51"/>
      <c r="J23" s="51"/>
      <c r="K23" s="51"/>
    </row>
    <row r="24" spans="1:11" ht="14.25">
      <c r="A24" s="128" t="s">
        <v>338</v>
      </c>
      <c r="B24" s="129">
        <v>0</v>
      </c>
      <c r="C24" s="130">
        <v>0</v>
      </c>
      <c r="D24" s="24"/>
      <c r="E24" s="24"/>
      <c r="F24" s="24"/>
      <c r="G24" s="24"/>
      <c r="H24" s="47"/>
      <c r="I24" s="51"/>
      <c r="J24" s="51"/>
      <c r="K24" s="51"/>
    </row>
    <row r="25" spans="1:11" ht="14.25">
      <c r="A25" s="131"/>
      <c r="B25" s="129"/>
      <c r="C25" s="130"/>
      <c r="D25" s="24"/>
      <c r="E25" s="24"/>
      <c r="F25" s="24"/>
      <c r="G25" s="24"/>
      <c r="H25" s="47"/>
      <c r="I25" s="51"/>
      <c r="J25" s="51"/>
      <c r="K25" s="51"/>
    </row>
    <row r="26" spans="1:11" ht="14.25">
      <c r="A26" s="128" t="s">
        <v>443</v>
      </c>
      <c r="B26" s="129">
        <v>0</v>
      </c>
      <c r="C26" s="130">
        <v>0</v>
      </c>
      <c r="D26" s="24"/>
      <c r="E26" s="24"/>
      <c r="F26" s="24"/>
      <c r="G26" s="24"/>
      <c r="H26" s="47"/>
      <c r="I26" s="51"/>
      <c r="J26" s="51"/>
      <c r="K26" s="51"/>
    </row>
    <row r="27" spans="1:11" ht="14.25">
      <c r="A27" s="131"/>
      <c r="B27" s="129"/>
      <c r="C27" s="130"/>
      <c r="D27" s="24"/>
      <c r="E27" s="24"/>
      <c r="F27" s="24"/>
      <c r="G27" s="24"/>
      <c r="H27" s="47"/>
      <c r="I27" s="51"/>
      <c r="J27" s="51"/>
      <c r="K27" s="51"/>
    </row>
    <row r="28" spans="1:11" ht="14.25">
      <c r="A28" s="128" t="s">
        <v>343</v>
      </c>
      <c r="B28" s="129">
        <v>0</v>
      </c>
      <c r="C28" s="130">
        <v>0</v>
      </c>
      <c r="D28" s="24"/>
      <c r="E28" s="24"/>
      <c r="F28" s="24"/>
      <c r="G28" s="24"/>
      <c r="H28" s="47"/>
      <c r="I28" s="51"/>
      <c r="J28" s="51"/>
      <c r="K28" s="51"/>
    </row>
    <row r="29" spans="1:11">
      <c r="A29" s="131"/>
      <c r="B29" s="129"/>
      <c r="C29" s="130"/>
      <c r="E29" s="47"/>
      <c r="F29" s="47"/>
      <c r="G29" s="47"/>
      <c r="H29" s="47"/>
      <c r="I29" s="51"/>
      <c r="J29" s="51"/>
      <c r="K29" s="51"/>
    </row>
    <row r="30" spans="1:11">
      <c r="A30" s="128" t="s">
        <v>342</v>
      </c>
      <c r="B30" s="129">
        <v>0</v>
      </c>
      <c r="C30" s="130">
        <v>0</v>
      </c>
      <c r="E30" s="47"/>
      <c r="F30" s="47"/>
      <c r="G30" s="47"/>
      <c r="H30" s="47"/>
      <c r="I30" s="51"/>
      <c r="J30" s="51"/>
      <c r="K30" s="51"/>
    </row>
    <row r="31" spans="1:11">
      <c r="A31" s="131"/>
      <c r="B31" s="129"/>
      <c r="C31" s="130"/>
    </row>
    <row r="32" spans="1:11">
      <c r="A32" s="128" t="s">
        <v>444</v>
      </c>
      <c r="B32" s="129">
        <v>0</v>
      </c>
      <c r="C32" s="130">
        <v>0</v>
      </c>
    </row>
    <row r="33" spans="1:3">
      <c r="A33" s="131"/>
      <c r="B33" s="129"/>
      <c r="C33" s="130"/>
    </row>
    <row r="34" spans="1:3">
      <c r="A34" s="128" t="s">
        <v>445</v>
      </c>
      <c r="B34" s="129">
        <v>0</v>
      </c>
      <c r="C34" s="130">
        <v>0</v>
      </c>
    </row>
    <row r="35" spans="1:3">
      <c r="A35" s="131"/>
      <c r="B35" s="129"/>
      <c r="C35" s="130"/>
    </row>
    <row r="36" spans="1:3">
      <c r="A36" s="128" t="s">
        <v>446</v>
      </c>
      <c r="B36" s="129">
        <v>0</v>
      </c>
      <c r="C36" s="130">
        <v>0</v>
      </c>
    </row>
    <row r="37" spans="1:3">
      <c r="A37" s="128"/>
      <c r="B37" s="129"/>
      <c r="C37" s="130"/>
    </row>
    <row r="38" spans="1:3">
      <c r="A38" s="128" t="s">
        <v>447</v>
      </c>
      <c r="B38" s="129">
        <v>11.12</v>
      </c>
      <c r="C38" s="130">
        <v>0</v>
      </c>
    </row>
    <row r="39" spans="1:3">
      <c r="A39" s="131"/>
      <c r="B39" s="129"/>
      <c r="C39" s="130"/>
    </row>
    <row r="40" spans="1:3">
      <c r="A40" s="128" t="s">
        <v>448</v>
      </c>
      <c r="B40" s="129">
        <v>0</v>
      </c>
      <c r="C40" s="130">
        <v>0</v>
      </c>
    </row>
    <row r="41" spans="1:3" ht="13.5" thickBot="1">
      <c r="A41" s="144"/>
      <c r="B41" s="145"/>
      <c r="C41" s="146"/>
    </row>
    <row r="42" spans="1:3">
      <c r="A42" s="139" t="s">
        <v>449</v>
      </c>
      <c r="B42" s="138">
        <f>SUM(B8:B41)</f>
        <v>11.12</v>
      </c>
      <c r="C42" s="138">
        <f>SUM(C8:C41)</f>
        <v>829.67</v>
      </c>
    </row>
    <row r="43" spans="1:3">
      <c r="A43" s="47"/>
      <c r="B43" s="47"/>
      <c r="C43" s="47"/>
    </row>
    <row r="44" spans="1:3">
      <c r="A44" s="47"/>
      <c r="B44" s="47"/>
      <c r="C44" s="47"/>
    </row>
    <row r="45" spans="1:3">
      <c r="A45" s="47"/>
      <c r="B45" s="47"/>
      <c r="C45" s="47"/>
    </row>
  </sheetData>
  <mergeCells count="3">
    <mergeCell ref="A1:C1"/>
    <mergeCell ref="A3:C3"/>
    <mergeCell ref="A4:C4"/>
  </mergeCells>
  <printOptions horizontalCentered="1"/>
  <pageMargins left="0.49" right="0.59" top="0.59055118110236227" bottom="0.98425196850393704" header="0" footer="0"/>
  <pageSetup paperSize="9" scale="7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CB83-76A3-429B-8EB8-F0A99C08025E}">
  <sheetPr>
    <pageSetUpPr fitToPage="1"/>
  </sheetPr>
  <dimension ref="A1:O48"/>
  <sheetViews>
    <sheetView view="pageBreakPreview" zoomScale="85" zoomScaleNormal="75" zoomScaleSheetLayoutView="85" workbookViewId="0">
      <selection activeCell="G42" sqref="G42"/>
    </sheetView>
  </sheetViews>
  <sheetFormatPr baseColWidth="10" defaultColWidth="11.42578125" defaultRowHeight="12.75"/>
  <cols>
    <col min="1" max="1" width="38.85546875" style="36" customWidth="1"/>
    <col min="2" max="8" width="20.5703125" style="36" customWidth="1"/>
    <col min="9" max="9" width="5.28515625" style="36" customWidth="1"/>
    <col min="10" max="16384" width="11.42578125" style="36"/>
  </cols>
  <sheetData>
    <row r="1" spans="1:15" s="22" customFormat="1" ht="18.75">
      <c r="A1" s="442" t="s">
        <v>203</v>
      </c>
      <c r="B1" s="442"/>
      <c r="C1" s="442"/>
      <c r="D1" s="442"/>
      <c r="E1" s="442"/>
      <c r="F1" s="442"/>
      <c r="G1" s="442"/>
      <c r="H1" s="442"/>
    </row>
    <row r="2" spans="1:15" s="24" customFormat="1" ht="22.5" customHeight="1">
      <c r="A2" s="154"/>
      <c r="B2" s="154"/>
      <c r="C2" s="154"/>
      <c r="D2" s="154"/>
      <c r="E2" s="154"/>
      <c r="F2" s="154"/>
      <c r="G2" s="154"/>
      <c r="H2" s="154"/>
    </row>
    <row r="3" spans="1:15" s="24" customFormat="1" ht="15" customHeight="1">
      <c r="A3" s="447" t="s">
        <v>417</v>
      </c>
      <c r="B3" s="447"/>
      <c r="C3" s="447"/>
      <c r="D3" s="447"/>
      <c r="E3" s="447"/>
      <c r="F3" s="447"/>
      <c r="G3" s="447"/>
      <c r="H3" s="447"/>
    </row>
    <row r="4" spans="1:15" s="24" customFormat="1" ht="15" customHeight="1">
      <c r="A4" s="443" t="s">
        <v>506</v>
      </c>
      <c r="B4" s="443"/>
      <c r="C4" s="443"/>
      <c r="D4" s="443"/>
      <c r="E4" s="443"/>
      <c r="F4" s="443"/>
      <c r="G4" s="443"/>
      <c r="H4" s="443"/>
    </row>
    <row r="5" spans="1:15" s="24" customFormat="1" ht="15">
      <c r="A5" s="25"/>
      <c r="B5" s="26"/>
      <c r="C5" s="26"/>
      <c r="D5" s="26"/>
      <c r="E5" s="26"/>
      <c r="F5" s="26"/>
      <c r="G5" s="26"/>
      <c r="H5" s="26"/>
    </row>
    <row r="6" spans="1:15" ht="37.5" customHeight="1" thickBot="1">
      <c r="A6" s="147" t="s">
        <v>90</v>
      </c>
      <c r="B6" s="148" t="s">
        <v>405</v>
      </c>
      <c r="C6" s="148" t="s">
        <v>271</v>
      </c>
      <c r="D6" s="148" t="s">
        <v>489</v>
      </c>
      <c r="E6" s="148" t="s">
        <v>490</v>
      </c>
      <c r="F6" s="148" t="s">
        <v>491</v>
      </c>
      <c r="G6" s="148" t="s">
        <v>349</v>
      </c>
      <c r="H6" s="148" t="s">
        <v>276</v>
      </c>
    </row>
    <row r="7" spans="1:15">
      <c r="A7" s="163"/>
      <c r="B7" s="164"/>
      <c r="C7" s="164"/>
      <c r="D7" s="164"/>
      <c r="E7" s="164"/>
      <c r="F7" s="164"/>
      <c r="G7" s="164"/>
      <c r="H7" s="164"/>
      <c r="I7" s="51"/>
      <c r="J7" s="51"/>
      <c r="K7" s="51"/>
    </row>
    <row r="8" spans="1:15">
      <c r="A8" s="128" t="s">
        <v>400</v>
      </c>
      <c r="B8" s="165">
        <v>0</v>
      </c>
      <c r="C8" s="165">
        <v>6205.9308999999994</v>
      </c>
      <c r="D8" s="165">
        <v>19707.479599999999</v>
      </c>
      <c r="E8" s="165">
        <v>0</v>
      </c>
      <c r="F8" s="165">
        <v>0</v>
      </c>
      <c r="G8" s="165">
        <v>0</v>
      </c>
      <c r="H8" s="165">
        <v>0</v>
      </c>
      <c r="I8" s="51"/>
      <c r="J8" s="51"/>
      <c r="K8" s="51"/>
    </row>
    <row r="9" spans="1:15">
      <c r="A9" s="128"/>
      <c r="B9" s="165"/>
      <c r="C9" s="165"/>
      <c r="D9" s="165"/>
      <c r="E9" s="165"/>
      <c r="F9" s="165"/>
      <c r="G9" s="165"/>
      <c r="H9" s="165"/>
      <c r="I9" s="51"/>
      <c r="J9" s="51"/>
      <c r="K9" s="51"/>
    </row>
    <row r="10" spans="1:15">
      <c r="A10" s="128" t="s">
        <v>440</v>
      </c>
      <c r="B10" s="165">
        <v>0</v>
      </c>
      <c r="C10" s="165">
        <v>20033.77</v>
      </c>
      <c r="D10" s="165">
        <v>3745.36</v>
      </c>
      <c r="E10" s="165">
        <v>0</v>
      </c>
      <c r="F10" s="165">
        <v>2419.37</v>
      </c>
      <c r="G10" s="165">
        <v>0</v>
      </c>
      <c r="H10" s="165">
        <v>1617.25</v>
      </c>
      <c r="I10" s="51"/>
      <c r="J10" s="51"/>
      <c r="K10" s="51"/>
    </row>
    <row r="11" spans="1:15">
      <c r="A11" s="128"/>
      <c r="B11" s="165"/>
      <c r="C11" s="165"/>
      <c r="D11" s="165"/>
      <c r="E11" s="165"/>
      <c r="F11" s="165"/>
      <c r="G11" s="165"/>
      <c r="H11" s="165"/>
      <c r="I11" s="51"/>
      <c r="J11" s="51"/>
      <c r="K11" s="51"/>
    </row>
    <row r="12" spans="1:15">
      <c r="A12" s="128" t="s">
        <v>410</v>
      </c>
      <c r="B12" s="165"/>
      <c r="C12" s="165"/>
      <c r="D12" s="165"/>
      <c r="E12" s="165"/>
      <c r="F12" s="165"/>
      <c r="G12" s="165"/>
      <c r="H12" s="165"/>
      <c r="I12" s="47"/>
      <c r="J12" s="51"/>
      <c r="K12" s="51"/>
      <c r="L12" s="51"/>
      <c r="M12" s="51"/>
      <c r="N12" s="51"/>
      <c r="O12" s="51"/>
    </row>
    <row r="13" spans="1:15">
      <c r="A13" s="128"/>
      <c r="B13" s="165"/>
      <c r="C13" s="165"/>
      <c r="D13" s="165"/>
      <c r="E13" s="165"/>
      <c r="F13" s="165"/>
      <c r="G13" s="165"/>
      <c r="H13" s="165"/>
    </row>
    <row r="14" spans="1:15">
      <c r="A14" s="128" t="s">
        <v>441</v>
      </c>
      <c r="B14" s="165"/>
      <c r="C14" s="165"/>
      <c r="D14" s="165"/>
      <c r="E14" s="165"/>
      <c r="F14" s="165"/>
      <c r="G14" s="165"/>
      <c r="H14" s="165"/>
      <c r="I14" s="51"/>
      <c r="J14" s="51"/>
      <c r="K14" s="51"/>
    </row>
    <row r="15" spans="1:15">
      <c r="A15" s="128"/>
      <c r="B15" s="165"/>
      <c r="C15" s="165"/>
      <c r="D15" s="165"/>
      <c r="E15" s="165"/>
      <c r="F15" s="165"/>
      <c r="G15" s="165"/>
      <c r="H15" s="165"/>
      <c r="I15" s="51"/>
      <c r="J15" s="51"/>
      <c r="K15" s="51"/>
    </row>
    <row r="16" spans="1:15">
      <c r="A16" s="128" t="s">
        <v>411</v>
      </c>
      <c r="B16" s="165"/>
      <c r="C16" s="165"/>
      <c r="D16" s="165"/>
      <c r="E16" s="165"/>
      <c r="F16" s="165"/>
      <c r="G16" s="165"/>
      <c r="H16" s="165"/>
      <c r="I16" s="51"/>
      <c r="J16" s="51"/>
      <c r="K16" s="51"/>
      <c r="L16" s="51"/>
      <c r="M16" s="51"/>
    </row>
    <row r="17" spans="1:13">
      <c r="A17" s="128"/>
      <c r="B17" s="165"/>
      <c r="C17" s="165"/>
      <c r="D17" s="165"/>
      <c r="E17" s="165"/>
      <c r="F17" s="165"/>
      <c r="G17" s="165"/>
      <c r="H17" s="165"/>
      <c r="I17" s="51"/>
      <c r="J17" s="51"/>
      <c r="K17" s="51"/>
      <c r="L17" s="51"/>
      <c r="M17" s="51"/>
    </row>
    <row r="18" spans="1:13">
      <c r="A18" s="128" t="s">
        <v>356</v>
      </c>
      <c r="B18" s="165"/>
      <c r="C18" s="165"/>
      <c r="D18" s="165"/>
      <c r="E18" s="165"/>
      <c r="F18" s="165"/>
      <c r="G18" s="165"/>
      <c r="H18" s="165"/>
      <c r="I18" s="51"/>
      <c r="J18" s="51"/>
      <c r="K18" s="51"/>
    </row>
    <row r="19" spans="1:13">
      <c r="A19" s="128"/>
      <c r="B19" s="165"/>
      <c r="C19" s="165"/>
      <c r="D19" s="165"/>
      <c r="E19" s="165"/>
      <c r="F19" s="165"/>
      <c r="G19" s="165"/>
      <c r="H19" s="165"/>
      <c r="I19" s="51"/>
      <c r="J19" s="51"/>
      <c r="K19" s="51"/>
    </row>
    <row r="20" spans="1:13">
      <c r="A20" s="128" t="s">
        <v>442</v>
      </c>
      <c r="B20" s="165">
        <v>0</v>
      </c>
      <c r="C20" s="165">
        <v>876.31</v>
      </c>
      <c r="D20" s="165">
        <v>8.1999999999999993</v>
      </c>
      <c r="E20" s="165">
        <v>0</v>
      </c>
      <c r="F20" s="165">
        <v>0</v>
      </c>
      <c r="G20" s="165">
        <v>0</v>
      </c>
      <c r="H20" s="165">
        <v>681.22</v>
      </c>
      <c r="I20" s="51"/>
      <c r="J20" s="51"/>
      <c r="K20" s="51"/>
    </row>
    <row r="21" spans="1:13">
      <c r="A21" s="128"/>
      <c r="B21" s="165"/>
      <c r="C21" s="165"/>
      <c r="D21" s="165"/>
      <c r="E21" s="165"/>
      <c r="F21" s="165"/>
      <c r="G21" s="165"/>
      <c r="H21" s="165"/>
      <c r="I21" s="51"/>
      <c r="J21" s="51"/>
      <c r="K21" s="51"/>
    </row>
    <row r="22" spans="1:13">
      <c r="A22" s="128" t="s">
        <v>399</v>
      </c>
      <c r="B22" s="165">
        <v>458.8</v>
      </c>
      <c r="C22" s="165">
        <v>0</v>
      </c>
      <c r="D22" s="165">
        <v>0</v>
      </c>
      <c r="E22" s="165">
        <v>372</v>
      </c>
      <c r="F22" s="165">
        <v>0</v>
      </c>
      <c r="G22" s="165">
        <v>0</v>
      </c>
      <c r="H22" s="165">
        <v>0</v>
      </c>
      <c r="I22" s="51"/>
      <c r="J22" s="51"/>
      <c r="K22" s="51"/>
    </row>
    <row r="23" spans="1:13">
      <c r="A23" s="128"/>
      <c r="B23" s="165"/>
      <c r="C23" s="165"/>
      <c r="D23" s="165"/>
      <c r="E23" s="165"/>
      <c r="F23" s="165"/>
      <c r="G23" s="165"/>
      <c r="H23" s="165"/>
      <c r="I23" s="51"/>
      <c r="J23" s="51"/>
      <c r="K23" s="51"/>
    </row>
    <row r="24" spans="1:13">
      <c r="A24" s="128" t="s">
        <v>338</v>
      </c>
      <c r="B24" s="165">
        <v>0</v>
      </c>
      <c r="C24" s="165">
        <v>187.33</v>
      </c>
      <c r="D24" s="165">
        <v>8204.77</v>
      </c>
      <c r="E24" s="165">
        <v>0</v>
      </c>
      <c r="F24" s="165">
        <v>272.39999999999998</v>
      </c>
      <c r="G24" s="165">
        <v>0</v>
      </c>
      <c r="H24" s="165">
        <v>0</v>
      </c>
      <c r="I24" s="51"/>
      <c r="J24" s="51"/>
      <c r="K24" s="51"/>
    </row>
    <row r="25" spans="1:13">
      <c r="A25" s="128"/>
      <c r="B25" s="165"/>
      <c r="C25" s="165"/>
      <c r="D25" s="165"/>
      <c r="E25" s="165"/>
      <c r="F25" s="165"/>
      <c r="G25" s="165"/>
      <c r="H25" s="165"/>
      <c r="I25" s="51"/>
      <c r="J25" s="51"/>
      <c r="K25" s="51"/>
    </row>
    <row r="26" spans="1:13">
      <c r="A26" s="128" t="s">
        <v>443</v>
      </c>
      <c r="B26" s="165"/>
      <c r="C26" s="165"/>
      <c r="D26" s="165"/>
      <c r="E26" s="165"/>
      <c r="F26" s="165"/>
      <c r="G26" s="165"/>
      <c r="H26" s="165"/>
      <c r="I26" s="51"/>
      <c r="J26" s="51"/>
      <c r="K26" s="51"/>
    </row>
    <row r="27" spans="1:13">
      <c r="A27" s="128"/>
      <c r="B27" s="165"/>
      <c r="C27" s="165"/>
      <c r="D27" s="165"/>
      <c r="E27" s="165"/>
      <c r="F27" s="165"/>
      <c r="G27" s="165"/>
      <c r="H27" s="165"/>
      <c r="I27" s="51"/>
      <c r="J27" s="51"/>
      <c r="K27" s="51"/>
    </row>
    <row r="28" spans="1:13">
      <c r="A28" s="128" t="s">
        <v>343</v>
      </c>
      <c r="B28" s="165">
        <v>0</v>
      </c>
      <c r="C28" s="165">
        <v>917.46</v>
      </c>
      <c r="D28" s="165">
        <v>0</v>
      </c>
      <c r="E28" s="165">
        <v>0</v>
      </c>
      <c r="F28" s="165">
        <v>0</v>
      </c>
      <c r="G28" s="165">
        <v>1047.5899999999999</v>
      </c>
      <c r="H28" s="165">
        <v>0</v>
      </c>
      <c r="I28" s="51"/>
      <c r="J28" s="51"/>
      <c r="K28" s="51"/>
    </row>
    <row r="29" spans="1:13">
      <c r="A29" s="128"/>
      <c r="B29" s="165"/>
      <c r="C29" s="165"/>
      <c r="D29" s="165"/>
      <c r="E29" s="165"/>
      <c r="F29" s="165"/>
      <c r="G29" s="165"/>
      <c r="H29" s="165"/>
      <c r="I29" s="51"/>
      <c r="J29" s="51"/>
      <c r="K29" s="51"/>
    </row>
    <row r="30" spans="1:13">
      <c r="A30" s="128" t="s">
        <v>342</v>
      </c>
      <c r="B30" s="165"/>
      <c r="C30" s="165"/>
      <c r="D30" s="165"/>
      <c r="E30" s="165"/>
      <c r="F30" s="165"/>
      <c r="G30" s="165"/>
      <c r="H30" s="165"/>
      <c r="I30" s="51"/>
      <c r="J30" s="51"/>
      <c r="K30" s="51"/>
    </row>
    <row r="31" spans="1:13">
      <c r="A31" s="128"/>
      <c r="B31" s="165"/>
      <c r="C31" s="165"/>
      <c r="D31" s="165"/>
      <c r="E31" s="165"/>
      <c r="F31" s="165"/>
      <c r="G31" s="165"/>
      <c r="H31" s="165"/>
      <c r="I31" s="51"/>
      <c r="J31" s="51"/>
      <c r="K31" s="51"/>
    </row>
    <row r="32" spans="1:13">
      <c r="A32" s="128" t="s">
        <v>444</v>
      </c>
      <c r="B32" s="165"/>
      <c r="C32" s="165"/>
      <c r="D32" s="165"/>
      <c r="E32" s="165"/>
      <c r="F32" s="165"/>
      <c r="G32" s="165"/>
      <c r="H32" s="165"/>
      <c r="I32" s="51"/>
      <c r="J32" s="51"/>
      <c r="K32" s="51"/>
    </row>
    <row r="33" spans="1:11">
      <c r="A33" s="128"/>
      <c r="B33" s="165"/>
      <c r="C33" s="165"/>
      <c r="D33" s="165"/>
      <c r="E33" s="165"/>
      <c r="F33" s="165"/>
      <c r="G33" s="165"/>
      <c r="H33" s="165"/>
      <c r="I33" s="51"/>
      <c r="J33" s="51"/>
      <c r="K33" s="51"/>
    </row>
    <row r="34" spans="1:11">
      <c r="A34" s="128" t="s">
        <v>445</v>
      </c>
      <c r="B34" s="165"/>
      <c r="C34" s="165"/>
      <c r="D34" s="165"/>
      <c r="E34" s="165"/>
      <c r="F34" s="165"/>
      <c r="G34" s="165"/>
      <c r="H34" s="165"/>
      <c r="I34" s="51"/>
      <c r="J34" s="51"/>
      <c r="K34" s="51"/>
    </row>
    <row r="35" spans="1:11">
      <c r="A35" s="128"/>
      <c r="B35" s="165"/>
      <c r="C35" s="165"/>
      <c r="D35" s="165"/>
      <c r="E35" s="165"/>
      <c r="F35" s="165"/>
      <c r="G35" s="165"/>
      <c r="H35" s="165"/>
      <c r="I35" s="51"/>
      <c r="J35" s="51"/>
      <c r="K35" s="51"/>
    </row>
    <row r="36" spans="1:11">
      <c r="A36" s="128" t="s">
        <v>446</v>
      </c>
      <c r="B36" s="165">
        <v>0</v>
      </c>
      <c r="C36" s="165">
        <v>2995.3088000000002</v>
      </c>
      <c r="D36" s="165">
        <v>3268.7041999999997</v>
      </c>
      <c r="E36" s="165">
        <v>0</v>
      </c>
      <c r="F36" s="165">
        <v>0</v>
      </c>
      <c r="G36" s="165">
        <v>0</v>
      </c>
      <c r="H36" s="165">
        <v>0</v>
      </c>
      <c r="I36" s="402"/>
      <c r="J36" s="402"/>
      <c r="K36" s="402"/>
    </row>
    <row r="37" spans="1:11">
      <c r="A37" s="128"/>
      <c r="B37" s="165"/>
      <c r="C37" s="165"/>
      <c r="D37" s="165"/>
      <c r="E37" s="165"/>
      <c r="F37" s="165"/>
      <c r="G37" s="165"/>
      <c r="H37" s="165"/>
      <c r="I37" s="51"/>
      <c r="J37" s="51"/>
      <c r="K37" s="51"/>
    </row>
    <row r="38" spans="1:11">
      <c r="A38" s="128" t="s">
        <v>447</v>
      </c>
      <c r="B38" s="165"/>
      <c r="C38" s="165"/>
      <c r="D38" s="165"/>
      <c r="E38" s="165"/>
      <c r="F38" s="165"/>
      <c r="G38" s="165"/>
      <c r="H38" s="165"/>
      <c r="I38" s="51"/>
      <c r="J38" s="51"/>
      <c r="K38" s="51"/>
    </row>
    <row r="39" spans="1:11">
      <c r="A39" s="128"/>
      <c r="B39" s="165"/>
      <c r="C39" s="165"/>
      <c r="D39" s="165"/>
      <c r="E39" s="165"/>
      <c r="F39" s="165"/>
      <c r="G39" s="165"/>
      <c r="H39" s="165"/>
      <c r="I39" s="51"/>
      <c r="J39" s="51"/>
      <c r="K39" s="51"/>
    </row>
    <row r="40" spans="1:11">
      <c r="A40" s="128" t="s">
        <v>448</v>
      </c>
      <c r="B40" s="165"/>
      <c r="C40" s="165"/>
      <c r="D40" s="165"/>
      <c r="E40" s="165"/>
      <c r="F40" s="165"/>
      <c r="G40" s="165"/>
      <c r="H40" s="165"/>
      <c r="I40" s="51"/>
      <c r="J40" s="51"/>
      <c r="K40" s="51"/>
    </row>
    <row r="41" spans="1:11" ht="13.5" thickBot="1">
      <c r="A41" s="166"/>
      <c r="B41" s="167"/>
      <c r="C41" s="167"/>
      <c r="D41" s="167"/>
      <c r="E41" s="167"/>
      <c r="F41" s="167"/>
      <c r="G41" s="167"/>
      <c r="H41" s="167"/>
      <c r="I41" s="402"/>
      <c r="J41" s="402"/>
      <c r="K41" s="402"/>
    </row>
    <row r="42" spans="1:11">
      <c r="A42" s="150" t="s">
        <v>449</v>
      </c>
      <c r="B42" s="151">
        <f>SUM(B7:B41)</f>
        <v>458.8</v>
      </c>
      <c r="C42" s="151">
        <f t="shared" ref="C42:H42" si="0">SUM(C7:C41)</f>
        <v>31216.109700000001</v>
      </c>
      <c r="D42" s="151">
        <f t="shared" si="0"/>
        <v>34934.513800000001</v>
      </c>
      <c r="E42" s="151">
        <f t="shared" si="0"/>
        <v>372</v>
      </c>
      <c r="F42" s="151">
        <f t="shared" si="0"/>
        <v>2691.77</v>
      </c>
      <c r="G42" s="151">
        <f t="shared" si="0"/>
        <v>1047.5899999999999</v>
      </c>
      <c r="H42" s="151">
        <f t="shared" si="0"/>
        <v>2298.4700000000003</v>
      </c>
      <c r="I42" s="51"/>
      <c r="J42" s="51"/>
      <c r="K42" s="51"/>
    </row>
    <row r="44" spans="1:11">
      <c r="A44" s="47"/>
      <c r="B44" s="51"/>
      <c r="C44" s="51"/>
      <c r="D44" s="51"/>
      <c r="E44" s="51"/>
      <c r="F44" s="51"/>
      <c r="G44" s="51"/>
      <c r="H44" s="51"/>
    </row>
    <row r="45" spans="1:11">
      <c r="A45" s="47"/>
      <c r="B45" s="51"/>
      <c r="C45" s="51"/>
      <c r="D45" s="51"/>
      <c r="E45" s="51"/>
      <c r="F45" s="51"/>
      <c r="G45" s="51"/>
      <c r="H45" s="51"/>
    </row>
    <row r="46" spans="1:11">
      <c r="A46" s="47"/>
      <c r="B46" s="47"/>
      <c r="C46" s="47"/>
      <c r="D46" s="51"/>
      <c r="E46" s="51"/>
      <c r="F46" s="51"/>
      <c r="G46" s="51"/>
      <c r="H46" s="51"/>
    </row>
    <row r="47" spans="1:11">
      <c r="A47" s="47"/>
      <c r="B47" s="51"/>
      <c r="C47" s="51"/>
      <c r="D47" s="51"/>
      <c r="E47" s="51"/>
      <c r="F47" s="51"/>
      <c r="G47" s="51"/>
      <c r="H47" s="51"/>
    </row>
    <row r="48" spans="1:11">
      <c r="A48" s="47"/>
      <c r="B48" s="51"/>
      <c r="C48" s="51"/>
      <c r="D48" s="51"/>
      <c r="E48" s="51"/>
      <c r="F48" s="51"/>
      <c r="G48" s="51"/>
      <c r="H48" s="51"/>
    </row>
  </sheetData>
  <mergeCells count="3">
    <mergeCell ref="A1:H1"/>
    <mergeCell ref="A3:H3"/>
    <mergeCell ref="A4:H4"/>
  </mergeCells>
  <printOptions horizontalCentered="1"/>
  <pageMargins left="0.78740157480314965" right="0.78740157480314965" top="0.59055118110236227" bottom="0.98425196850393704" header="0" footer="0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7E2-6036-4266-A26D-F1087C45D66C}">
  <sheetPr>
    <pageSetUpPr fitToPage="1"/>
  </sheetPr>
  <dimension ref="A1:L48"/>
  <sheetViews>
    <sheetView view="pageBreakPreview" zoomScaleNormal="75" zoomScaleSheetLayoutView="100" workbookViewId="0">
      <selection activeCell="B42" sqref="B42"/>
    </sheetView>
  </sheetViews>
  <sheetFormatPr baseColWidth="10" defaultColWidth="11.42578125" defaultRowHeight="12.75"/>
  <cols>
    <col min="1" max="1" width="43.28515625" style="36" customWidth="1"/>
    <col min="2" max="2" width="43.28515625" style="88" customWidth="1"/>
    <col min="3" max="3" width="21.7109375" style="36" customWidth="1"/>
    <col min="4" max="4" width="8.140625" style="36" customWidth="1"/>
    <col min="5" max="16384" width="11.42578125" style="36"/>
  </cols>
  <sheetData>
    <row r="1" spans="1:12" s="22" customFormat="1" ht="18.75">
      <c r="A1" s="442" t="s">
        <v>203</v>
      </c>
      <c r="B1" s="442"/>
      <c r="C1" s="442"/>
    </row>
    <row r="2" spans="1:12" s="24" customFormat="1" ht="15" customHeight="1">
      <c r="A2" s="155"/>
      <c r="B2" s="157"/>
      <c r="C2" s="154"/>
    </row>
    <row r="3" spans="1:12" s="24" customFormat="1" ht="15" customHeight="1">
      <c r="A3" s="443" t="s">
        <v>422</v>
      </c>
      <c r="B3" s="443"/>
      <c r="C3" s="443"/>
    </row>
    <row r="4" spans="1:12" s="24" customFormat="1" ht="15" customHeight="1">
      <c r="A4" s="443" t="s">
        <v>507</v>
      </c>
      <c r="B4" s="443"/>
      <c r="C4" s="443"/>
    </row>
    <row r="5" spans="1:12" s="24" customFormat="1" ht="15">
      <c r="A5" s="25"/>
      <c r="B5" s="87"/>
      <c r="C5" s="26"/>
    </row>
    <row r="6" spans="1:12" ht="37.5" customHeight="1" thickBot="1">
      <c r="A6" s="147" t="s">
        <v>90</v>
      </c>
      <c r="B6" s="148" t="s">
        <v>272</v>
      </c>
    </row>
    <row r="7" spans="1:12">
      <c r="A7" s="140"/>
      <c r="B7" s="141"/>
    </row>
    <row r="8" spans="1:12">
      <c r="A8" s="128" t="s">
        <v>400</v>
      </c>
      <c r="B8" s="129">
        <v>9472.3406000000014</v>
      </c>
    </row>
    <row r="9" spans="1:12">
      <c r="A9" s="131"/>
      <c r="B9" s="129"/>
      <c r="I9" s="401"/>
    </row>
    <row r="10" spans="1:12">
      <c r="A10" s="128" t="s">
        <v>440</v>
      </c>
      <c r="B10" s="129">
        <v>0</v>
      </c>
      <c r="I10" s="401"/>
    </row>
    <row r="11" spans="1:12">
      <c r="A11" s="131"/>
      <c r="B11" s="129"/>
      <c r="I11" s="401"/>
    </row>
    <row r="12" spans="1:12">
      <c r="A12" s="128" t="s">
        <v>410</v>
      </c>
      <c r="B12" s="129">
        <v>0</v>
      </c>
      <c r="I12" s="401"/>
      <c r="J12" s="51"/>
      <c r="K12" s="51"/>
      <c r="L12" s="51"/>
    </row>
    <row r="13" spans="1:12">
      <c r="A13" s="131"/>
      <c r="B13" s="129"/>
      <c r="I13" s="401"/>
    </row>
    <row r="14" spans="1:12">
      <c r="A14" s="128" t="s">
        <v>441</v>
      </c>
      <c r="B14" s="129">
        <v>0</v>
      </c>
      <c r="I14" s="401"/>
    </row>
    <row r="15" spans="1:12">
      <c r="A15" s="131"/>
      <c r="B15" s="129"/>
      <c r="I15" s="401"/>
    </row>
    <row r="16" spans="1:12">
      <c r="A16" s="128" t="s">
        <v>411</v>
      </c>
      <c r="B16" s="129">
        <v>0</v>
      </c>
      <c r="I16" s="401"/>
      <c r="J16" s="51"/>
    </row>
    <row r="17" spans="1:10">
      <c r="A17" s="131"/>
      <c r="B17" s="129"/>
      <c r="I17" s="401"/>
      <c r="J17" s="51"/>
    </row>
    <row r="18" spans="1:10">
      <c r="A18" s="128" t="s">
        <v>356</v>
      </c>
      <c r="B18" s="129">
        <v>0</v>
      </c>
      <c r="I18" s="401"/>
    </row>
    <row r="19" spans="1:10">
      <c r="A19" s="131"/>
      <c r="B19" s="129"/>
      <c r="I19" s="401"/>
    </row>
    <row r="20" spans="1:10">
      <c r="A20" s="128" t="s">
        <v>442</v>
      </c>
      <c r="B20" s="129">
        <v>0</v>
      </c>
      <c r="I20" s="401"/>
    </row>
    <row r="21" spans="1:10">
      <c r="A21" s="131"/>
      <c r="B21" s="129"/>
      <c r="I21" s="401"/>
    </row>
    <row r="22" spans="1:10">
      <c r="A22" s="128" t="s">
        <v>399</v>
      </c>
      <c r="B22" s="129">
        <v>0</v>
      </c>
      <c r="I22" s="401"/>
    </row>
    <row r="23" spans="1:10">
      <c r="A23" s="131"/>
      <c r="B23" s="129"/>
      <c r="I23" s="401"/>
    </row>
    <row r="24" spans="1:10">
      <c r="A24" s="128" t="s">
        <v>338</v>
      </c>
      <c r="B24" s="129">
        <v>100</v>
      </c>
      <c r="I24" s="401"/>
    </row>
    <row r="25" spans="1:10">
      <c r="A25" s="131"/>
      <c r="B25" s="129"/>
      <c r="I25" s="401"/>
    </row>
    <row r="26" spans="1:10">
      <c r="A26" s="128" t="s">
        <v>443</v>
      </c>
      <c r="B26" s="129">
        <v>0</v>
      </c>
    </row>
    <row r="27" spans="1:10">
      <c r="A27" s="131"/>
      <c r="B27" s="129"/>
    </row>
    <row r="28" spans="1:10">
      <c r="A28" s="128" t="s">
        <v>343</v>
      </c>
      <c r="B28" s="129">
        <v>0</v>
      </c>
    </row>
    <row r="29" spans="1:10">
      <c r="A29" s="131"/>
      <c r="B29" s="129"/>
    </row>
    <row r="30" spans="1:10">
      <c r="A30" s="128" t="s">
        <v>342</v>
      </c>
      <c r="B30" s="129">
        <v>0</v>
      </c>
    </row>
    <row r="31" spans="1:10">
      <c r="A31" s="131"/>
      <c r="B31" s="129"/>
    </row>
    <row r="32" spans="1:10">
      <c r="A32" s="128" t="s">
        <v>444</v>
      </c>
      <c r="B32" s="129">
        <v>0</v>
      </c>
    </row>
    <row r="33" spans="1:3">
      <c r="A33" s="131"/>
      <c r="B33" s="129"/>
    </row>
    <row r="34" spans="1:3">
      <c r="A34" s="128" t="s">
        <v>445</v>
      </c>
      <c r="B34" s="129">
        <v>470</v>
      </c>
    </row>
    <row r="35" spans="1:3">
      <c r="A35" s="131"/>
      <c r="B35" s="129"/>
    </row>
    <row r="36" spans="1:3">
      <c r="A36" s="128" t="s">
        <v>446</v>
      </c>
      <c r="B36" s="129">
        <v>0</v>
      </c>
    </row>
    <row r="37" spans="1:3">
      <c r="A37" s="128"/>
      <c r="B37" s="129"/>
    </row>
    <row r="38" spans="1:3">
      <c r="A38" s="128" t="s">
        <v>447</v>
      </c>
      <c r="B38" s="129">
        <v>0</v>
      </c>
    </row>
    <row r="39" spans="1:3">
      <c r="A39" s="131"/>
      <c r="B39" s="129"/>
    </row>
    <row r="40" spans="1:3">
      <c r="A40" s="128" t="s">
        <v>448</v>
      </c>
      <c r="B40" s="129">
        <v>0</v>
      </c>
    </row>
    <row r="41" spans="1:3" ht="13.5" thickBot="1">
      <c r="A41" s="144"/>
      <c r="B41" s="145"/>
    </row>
    <row r="42" spans="1:3">
      <c r="A42" s="150" t="s">
        <v>449</v>
      </c>
      <c r="B42" s="151">
        <f>SUM(B7:B41)</f>
        <v>10042.340600000001</v>
      </c>
    </row>
    <row r="44" spans="1:3">
      <c r="A44" s="47"/>
      <c r="B44" s="403"/>
      <c r="C44" s="51"/>
    </row>
    <row r="45" spans="1:3">
      <c r="A45" s="47"/>
      <c r="B45" s="403"/>
      <c r="C45" s="51"/>
    </row>
    <row r="46" spans="1:3">
      <c r="A46" s="47"/>
      <c r="B46" s="403"/>
      <c r="C46" s="47"/>
    </row>
    <row r="47" spans="1:3">
      <c r="A47" s="47"/>
      <c r="B47" s="403"/>
      <c r="C47" s="51"/>
    </row>
    <row r="48" spans="1:3">
      <c r="A48" s="47"/>
      <c r="B48" s="403"/>
      <c r="C48" s="51"/>
    </row>
  </sheetData>
  <mergeCells count="3">
    <mergeCell ref="A1:C1"/>
    <mergeCell ref="A3:C3"/>
    <mergeCell ref="A4:C4"/>
  </mergeCells>
  <printOptions horizontalCentered="1"/>
  <pageMargins left="0.78740157480314965" right="0.78740157480314965" top="0.59055118110236227" bottom="0.98425196850393704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40</vt:i4>
      </vt:variant>
    </vt:vector>
  </HeadingPairs>
  <TitlesOfParts>
    <vt:vector size="77" baseType="lpstr">
      <vt:lpstr>9.1.1</vt:lpstr>
      <vt:lpstr>9.1.1.1</vt:lpstr>
      <vt:lpstr>9.1.1.2</vt:lpstr>
      <vt:lpstr>9.1.1.3</vt:lpstr>
      <vt:lpstr>9.1.1.4</vt:lpstr>
      <vt:lpstr>9.1.1.5</vt:lpstr>
      <vt:lpstr>9.1.1.6</vt:lpstr>
      <vt:lpstr>9.1.1.7</vt:lpstr>
      <vt:lpstr>9.1.1.8</vt:lpstr>
      <vt:lpstr>9.1.1.9</vt:lpstr>
      <vt:lpstr>9.1.2</vt:lpstr>
      <vt:lpstr>9.1.3</vt:lpstr>
      <vt:lpstr>9.2.1</vt:lpstr>
      <vt:lpstr>9.2.2</vt:lpstr>
      <vt:lpstr>9.2.3</vt:lpstr>
      <vt:lpstr>9.2.4</vt:lpstr>
      <vt:lpstr>9.2.5</vt:lpstr>
      <vt:lpstr>9.2.6</vt:lpstr>
      <vt:lpstr>9.2.7</vt:lpstr>
      <vt:lpstr>9.3.1</vt:lpstr>
      <vt:lpstr>9.4.1</vt:lpstr>
      <vt:lpstr>9.4.2</vt:lpstr>
      <vt:lpstr>9.5.1</vt:lpstr>
      <vt:lpstr>9.6.1</vt:lpstr>
      <vt:lpstr>9.6.2</vt:lpstr>
      <vt:lpstr>9.6.3</vt:lpstr>
      <vt:lpstr>9.7.1</vt:lpstr>
      <vt:lpstr>9.8.1</vt:lpstr>
      <vt:lpstr>9.9.1</vt:lpstr>
      <vt:lpstr>9.10.1</vt:lpstr>
      <vt:lpstr>9.11.1</vt:lpstr>
      <vt:lpstr>9.11.2</vt:lpstr>
      <vt:lpstr>9.11.3</vt:lpstr>
      <vt:lpstr>9.11.4</vt:lpstr>
      <vt:lpstr>9.11.5</vt:lpstr>
      <vt:lpstr>9.11.6</vt:lpstr>
      <vt:lpstr>9.11.7</vt:lpstr>
      <vt:lpstr>'9.1.1'!Área_de_impresión</vt:lpstr>
      <vt:lpstr>'9.1.1.1'!Área_de_impresión</vt:lpstr>
      <vt:lpstr>'9.1.1.2'!Área_de_impresión</vt:lpstr>
      <vt:lpstr>'9.1.1.3'!Área_de_impresión</vt:lpstr>
      <vt:lpstr>'9.1.1.4'!Área_de_impresión</vt:lpstr>
      <vt:lpstr>'9.1.1.5'!Área_de_impresión</vt:lpstr>
      <vt:lpstr>'9.1.1.6'!Área_de_impresión</vt:lpstr>
      <vt:lpstr>'9.1.1.7'!Área_de_impresión</vt:lpstr>
      <vt:lpstr>'9.1.1.8'!Área_de_impresión</vt:lpstr>
      <vt:lpstr>'9.1.1.9'!Área_de_impresión</vt:lpstr>
      <vt:lpstr>'9.1.2'!Área_de_impresión</vt:lpstr>
      <vt:lpstr>'9.1.3'!Área_de_impresión</vt:lpstr>
      <vt:lpstr>'9.10.1'!Área_de_impresión</vt:lpstr>
      <vt:lpstr>'9.11.1'!Área_de_impresión</vt:lpstr>
      <vt:lpstr>'9.11.2'!Área_de_impresión</vt:lpstr>
      <vt:lpstr>'9.11.3'!Área_de_impresión</vt:lpstr>
      <vt:lpstr>'9.11.4'!Área_de_impresión</vt:lpstr>
      <vt:lpstr>'9.11.5'!Área_de_impresión</vt:lpstr>
      <vt:lpstr>'9.11.6'!Área_de_impresión</vt:lpstr>
      <vt:lpstr>'9.11.7'!Área_de_impresión</vt:lpstr>
      <vt:lpstr>'9.2.1'!Área_de_impresión</vt:lpstr>
      <vt:lpstr>'9.2.2'!Área_de_impresión</vt:lpstr>
      <vt:lpstr>'9.2.3'!Área_de_impresión</vt:lpstr>
      <vt:lpstr>'9.2.4'!Área_de_impresión</vt:lpstr>
      <vt:lpstr>'9.2.5'!Área_de_impresión</vt:lpstr>
      <vt:lpstr>'9.2.6'!Área_de_impresión</vt:lpstr>
      <vt:lpstr>'9.2.7'!Área_de_impresión</vt:lpstr>
      <vt:lpstr>'9.3.1'!Área_de_impresión</vt:lpstr>
      <vt:lpstr>'9.4.1'!Área_de_impresión</vt:lpstr>
      <vt:lpstr>'9.4.2'!Área_de_impresión</vt:lpstr>
      <vt:lpstr>'9.5.1'!Área_de_impresión</vt:lpstr>
      <vt:lpstr>'9.6.1'!Área_de_impresión</vt:lpstr>
      <vt:lpstr>'9.6.2'!Área_de_impresión</vt:lpstr>
      <vt:lpstr>'9.6.3'!Área_de_impresión</vt:lpstr>
      <vt:lpstr>'9.7.1'!Área_de_impresión</vt:lpstr>
      <vt:lpstr>'9.8.1'!Área_de_impresión</vt:lpstr>
      <vt:lpstr>'9.9.1'!Área_de_impresión</vt:lpstr>
      <vt:lpstr>'9.10.1'!Imprimir_área_IM</vt:lpstr>
      <vt:lpstr>'9.2.5'!Imprimir_área_IM</vt:lpstr>
      <vt:lpstr>'9.3.1'!Imprimir_área_IM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Items matching ( hound dog taylor )</dc:title>
  <dc:creator>S.G.E.A.</dc:creator>
  <cp:lastModifiedBy>Daniel Galea</cp:lastModifiedBy>
  <cp:lastPrinted>2020-09-24T07:09:38Z</cp:lastPrinted>
  <dcterms:created xsi:type="dcterms:W3CDTF">2001-05-18T10:12:47Z</dcterms:created>
  <dcterms:modified xsi:type="dcterms:W3CDTF">2025-09-30T16:25:01Z</dcterms:modified>
</cp:coreProperties>
</file>